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玉米+小麦 (2)" sheetId="5" r:id="rId1"/>
    <sheet name="Sheet1" sheetId="3" r:id="rId2"/>
  </sheets>
  <definedNames>
    <definedName name="_xlnm.Print_Titles" localSheetId="0">'玉米+小麦 (2)'!$1:$3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<sst xmlns="http://schemas.openxmlformats.org/spreadsheetml/2006/main" count="620" uniqueCount="153">
  <si>
    <t>附件：裕民县2024年粮油规模种植主体单产提升行动项目新型农业经营主体符合奖补条件主体名单</t>
  </si>
  <si>
    <t xml:space="preserve">  单位：裕民县农业农村局（盖章）                       时间：2024年11月1日      </t>
  </si>
  <si>
    <t>序号</t>
  </si>
  <si>
    <t>乡镇</t>
  </si>
  <si>
    <t>村队</t>
  </si>
  <si>
    <t>项目主体</t>
  </si>
  <si>
    <t>负责人姓名</t>
  </si>
  <si>
    <t>作物品种</t>
  </si>
  <si>
    <t>核查合格面积（亩）</t>
  </si>
  <si>
    <t>落实的关键技术措施</t>
  </si>
  <si>
    <t>验收总产（玉米按照14%水分计算）</t>
  </si>
  <si>
    <t>亩产水平（公斤）</t>
  </si>
  <si>
    <t>全县单产水平</t>
  </si>
  <si>
    <t>相对全县平均单产提升（%）</t>
  </si>
  <si>
    <t>奖补标准（元/亩）</t>
  </si>
  <si>
    <t>奖补金额（元）</t>
  </si>
  <si>
    <t>备注</t>
  </si>
  <si>
    <t>哈拉布拉乡</t>
  </si>
  <si>
    <t>加勒克孜阿尕什村</t>
  </si>
  <si>
    <t>种植大户</t>
  </si>
  <si>
    <t>杜永峰</t>
  </si>
  <si>
    <t>玉米</t>
  </si>
  <si>
    <t>推广应用株型紧凑、穗位适中、耐密植、抗倒伏、宜机收高产品种，集成推广合理密植、宽窄行种植、无膜浅埋滴灌、导航精量播种、滴水齐苗、水肥精准调控、“一喷多促”等技术</t>
  </si>
  <si>
    <t>杜军刚</t>
  </si>
  <si>
    <t>杜友生</t>
  </si>
  <si>
    <t>杜玉平</t>
  </si>
  <si>
    <t>杜有海</t>
  </si>
  <si>
    <t>高维跃</t>
  </si>
  <si>
    <t>刘建党</t>
  </si>
  <si>
    <t>王建蒙</t>
  </si>
  <si>
    <t>林金元</t>
  </si>
  <si>
    <t>刘喜文</t>
  </si>
  <si>
    <t>陈景根</t>
  </si>
  <si>
    <t>孙青山</t>
  </si>
  <si>
    <t>李胜强</t>
  </si>
  <si>
    <t>陈国雄</t>
  </si>
  <si>
    <t>沈广体</t>
  </si>
  <si>
    <t>王作元</t>
  </si>
  <si>
    <t>王泽元</t>
  </si>
  <si>
    <t>石峰</t>
  </si>
  <si>
    <t>胡夺青</t>
  </si>
  <si>
    <t>金利仁</t>
  </si>
  <si>
    <t>刘龙文</t>
  </si>
  <si>
    <t>沈建云</t>
  </si>
  <si>
    <t>叶永全</t>
  </si>
  <si>
    <t>梁化生</t>
  </si>
  <si>
    <t>李立民</t>
  </si>
  <si>
    <t>张永安</t>
  </si>
  <si>
    <t>李永龙</t>
  </si>
  <si>
    <t>李胜</t>
  </si>
  <si>
    <t>杨大伟</t>
  </si>
  <si>
    <t>杨兴智</t>
  </si>
  <si>
    <t>刘卫兵</t>
  </si>
  <si>
    <t>翟永州</t>
  </si>
  <si>
    <t>高长文</t>
  </si>
  <si>
    <t>张小明</t>
  </si>
  <si>
    <t>林小辉</t>
  </si>
  <si>
    <t>邢同深</t>
  </si>
  <si>
    <t>罗明</t>
  </si>
  <si>
    <t>肖玉成</t>
  </si>
  <si>
    <t>宋书行</t>
  </si>
  <si>
    <t>王永全</t>
  </si>
  <si>
    <t>侯俊生</t>
  </si>
  <si>
    <t>杨润年</t>
  </si>
  <si>
    <t>邢同杰</t>
  </si>
  <si>
    <t>赵红阳</t>
  </si>
  <si>
    <t>李成龙</t>
  </si>
  <si>
    <t>王传仁</t>
  </si>
  <si>
    <t>李多世</t>
  </si>
  <si>
    <t>田晓胜</t>
  </si>
  <si>
    <t>邢伟亮</t>
  </si>
  <si>
    <t>葛新民</t>
  </si>
  <si>
    <t>李全江</t>
  </si>
  <si>
    <t>邢同源</t>
  </si>
  <si>
    <t>何俊强</t>
  </si>
  <si>
    <t>李厚杰</t>
  </si>
  <si>
    <t>王裕亮</t>
  </si>
  <si>
    <t>阿勒腾也木勒乡</t>
  </si>
  <si>
    <t>吉也克齐村</t>
  </si>
  <si>
    <t>刘建国</t>
  </si>
  <si>
    <t>王兴强</t>
  </si>
  <si>
    <t>王见其</t>
  </si>
  <si>
    <t>王绍福</t>
  </si>
  <si>
    <t>高海龙</t>
  </si>
  <si>
    <t>王飞</t>
  </si>
  <si>
    <t>王维其</t>
  </si>
  <si>
    <t>甘鸿新</t>
  </si>
  <si>
    <t>唐德金</t>
  </si>
  <si>
    <t>高振山</t>
  </si>
  <si>
    <t>赵新好</t>
  </si>
  <si>
    <t>高海林</t>
  </si>
  <si>
    <t>梁国财</t>
  </si>
  <si>
    <t>陈国友</t>
  </si>
  <si>
    <t>张云峰</t>
  </si>
  <si>
    <t>杨广军</t>
  </si>
  <si>
    <t>尹振</t>
  </si>
  <si>
    <t>张云田</t>
  </si>
  <si>
    <t>赵朝阳</t>
  </si>
  <si>
    <t>张琨</t>
  </si>
  <si>
    <t>李文明</t>
  </si>
  <si>
    <t>李成</t>
  </si>
  <si>
    <t>范贤刚</t>
  </si>
  <si>
    <t>王延运</t>
  </si>
  <si>
    <t>杨旺枝</t>
  </si>
  <si>
    <t>汪元辉</t>
  </si>
  <si>
    <t>秦峰</t>
  </si>
  <si>
    <t>孙德刚</t>
  </si>
  <si>
    <t>王绍敏</t>
  </si>
  <si>
    <t>郜军</t>
  </si>
  <si>
    <t>范金鹏</t>
  </si>
  <si>
    <t>李少武</t>
  </si>
  <si>
    <t>李学胜</t>
  </si>
  <si>
    <t>邢进民</t>
  </si>
  <si>
    <t>张春刚</t>
  </si>
  <si>
    <t>何至权</t>
  </si>
  <si>
    <t>王照</t>
  </si>
  <si>
    <t>王言卓</t>
  </si>
  <si>
    <t>韩光运</t>
  </si>
  <si>
    <t>杨俊然</t>
  </si>
  <si>
    <t>汪超</t>
  </si>
  <si>
    <t>马忠彩</t>
  </si>
  <si>
    <t>张云灵</t>
  </si>
  <si>
    <t>王怀宝</t>
  </si>
  <si>
    <t>岳汉东</t>
  </si>
  <si>
    <t>胡世平</t>
  </si>
  <si>
    <t>马宗保</t>
  </si>
  <si>
    <t>崔时伦</t>
  </si>
  <si>
    <t>新地乡</t>
  </si>
  <si>
    <t>乌尔吉也克东村</t>
  </si>
  <si>
    <t>曾春平</t>
  </si>
  <si>
    <t>乌尔吉也克西村</t>
  </si>
  <si>
    <t>盛天兵</t>
  </si>
  <si>
    <t>徐国伟</t>
  </si>
  <si>
    <t>吉也克镇</t>
  </si>
  <si>
    <t>窝尔塔吉也克北村</t>
  </si>
  <si>
    <t>梁建民</t>
  </si>
  <si>
    <t>罗晓波</t>
  </si>
  <si>
    <t>赵海</t>
  </si>
  <si>
    <t>孛英华</t>
  </si>
  <si>
    <t>苏万虎</t>
  </si>
  <si>
    <t>吉也克村</t>
  </si>
  <si>
    <t>李文现</t>
  </si>
  <si>
    <t>刘少斌</t>
  </si>
  <si>
    <t>孙雁辉</t>
  </si>
  <si>
    <t>杜煜宏</t>
  </si>
  <si>
    <t>葛玉东</t>
  </si>
  <si>
    <t>孙红英</t>
  </si>
  <si>
    <t>杨东波</t>
  </si>
  <si>
    <t>新地西村</t>
  </si>
  <si>
    <t>孙凤伟</t>
  </si>
  <si>
    <t>小麦</t>
  </si>
  <si>
    <t>选用优质品种、水肥精准调控、病虫害“一喷三防”绿色防控技术、机收减损</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</si>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</sst>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s>
  <fonts count="32">
    <font>
      <sz val="11"/>
      <color theme="1"/>
      <name val="宋体"/>
      <charset val="134"/>
      <scheme val="minor"/>
    </font>
    <font>
      <sz val="16"/>
      <color theme="1"/>
      <name val="宋体"/>
      <charset val="134"/>
      <scheme val="minor"/>
    </font>
    <font>
      <sz val="11"/>
      <name val="宋体"/>
      <charset val="134"/>
      <scheme val="minor"/>
    </font>
    <font>
      <b/>
      <sz val="28"/>
      <color theme="1"/>
      <name val="方正小标宋_GBK"/>
      <charset val="134"/>
    </font>
    <font>
      <b/>
      <sz val="28"/>
      <name val="方正小标宋_GBK"/>
      <charset val="134"/>
    </font>
    <font>
      <b/>
      <sz val="24"/>
      <color theme="1"/>
      <name val="仿宋_GB2312"/>
      <charset val="134"/>
    </font>
    <font>
      <b/>
      <sz val="24"/>
      <name val="仿宋_GB2312"/>
      <charset val="134"/>
    </font>
    <font>
      <sz val="16"/>
      <color theme="1"/>
      <name val="仿宋_GB2312"/>
      <charset val="134"/>
    </font>
    <font>
      <sz val="16"/>
      <name val="仿宋_GB2312"/>
      <charset val="134"/>
    </font>
    <font>
      <sz val="16"/>
      <color rgb="FF000000"/>
      <name val="仿宋_GB2312"/>
      <charset val="134"/>
    </font>
    <font>
      <sz val="16"/>
      <color theme="1"/>
      <name val="仿宋"/>
      <charset val="134"/>
    </font>
    <font>
      <sz val="16"/>
      <color theme="1"/>
      <name val="黑体"/>
      <charset val="134"/>
    </font>
    <font>
      <sz val="1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9">
    <xf numFmtId="0" fontId="0" fillId="0" borderId="0" xfId="0">
      <alignment vertical="center"/>
    </xf>
    <xf numFmtId="0" fontId="1" fillId="0" borderId="0" xfId="0" applyFont="1">
      <alignment vertical="center"/>
    </xf>
    <xf numFmtId="0" fontId="2" fillId="0" borderId="0" xfId="0" applyFont="1">
      <alignment vertical="center"/>
    </xf>
    <xf numFmtId="176" fontId="0" fillId="0" borderId="0" xfId="0" applyNumberForma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10"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177" fontId="7"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xf>
    <xf numFmtId="0" fontId="9" fillId="0" borderId="1" xfId="0" applyFont="1" applyFill="1" applyBorder="1" applyAlignment="1">
      <alignment horizontal="left" vertical="center"/>
    </xf>
    <xf numFmtId="176" fontId="3" fillId="0" borderId="0" xfId="0" applyNumberFormat="1" applyFont="1" applyFill="1" applyAlignment="1">
      <alignment horizontal="center" vertical="center"/>
    </xf>
    <xf numFmtId="176" fontId="5" fillId="0" borderId="0" xfId="0" applyNumberFormat="1" applyFont="1" applyFill="1" applyAlignment="1">
      <alignment horizontal="left" vertical="center"/>
    </xf>
    <xf numFmtId="176" fontId="7"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176" fontId="7" fillId="0" borderId="1" xfId="0" applyNumberFormat="1" applyFont="1" applyFill="1" applyBorder="1" applyAlignment="1">
      <alignment horizontal="left" vertical="center" wrapText="1"/>
    </xf>
    <xf numFmtId="176" fontId="8" fillId="0" borderId="1" xfId="0" applyNumberFormat="1" applyFont="1" applyFill="1" applyBorder="1" applyAlignment="1">
      <alignment horizontal="center" vertical="center"/>
    </xf>
    <xf numFmtId="176" fontId="8" fillId="0" borderId="1" xfId="0" applyNumberFormat="1" applyFont="1" applyBorder="1" applyAlignment="1">
      <alignment horizontal="left" vertical="center"/>
    </xf>
    <xf numFmtId="176" fontId="7" fillId="0" borderId="1" xfId="0" applyNumberFormat="1" applyFont="1" applyBorder="1">
      <alignment vertical="center"/>
    </xf>
    <xf numFmtId="0" fontId="7" fillId="0" borderId="1" xfId="0" applyFont="1" applyFill="1" applyBorder="1" applyAlignment="1">
      <alignment horizontal="center" vertical="center"/>
    </xf>
    <xf numFmtId="176" fontId="7" fillId="0" borderId="1" xfId="0" applyNumberFormat="1" applyFont="1" applyBorder="1" applyAlignment="1">
      <alignment horizontal="center" vertical="center"/>
    </xf>
    <xf numFmtId="0" fontId="7" fillId="0" borderId="1" xfId="0" applyFont="1" applyBorder="1">
      <alignment vertical="center"/>
    </xf>
    <xf numFmtId="176" fontId="1" fillId="0" borderId="0" xfId="0" applyNumberFormat="1" applyFont="1">
      <alignment vertical="center"/>
    </xf>
    <xf numFmtId="176" fontId="7" fillId="0" borderId="1" xfId="0" applyNumberFormat="1" applyFont="1" applyFill="1" applyBorder="1" applyAlignment="1">
      <alignment horizontal="center" vertical="center"/>
    </xf>
    <xf numFmtId="176" fontId="8" fillId="0" borderId="1" xfId="0" applyNumberFormat="1" applyFont="1" applyFill="1" applyBorder="1" applyAlignment="1">
      <alignment horizontal="left" vertical="center"/>
    </xf>
    <xf numFmtId="0" fontId="1" fillId="0" borderId="1" xfId="0" applyFont="1" applyBorder="1" applyAlignment="1">
      <alignment horizontal="center" vertical="center"/>
    </xf>
    <xf numFmtId="0" fontId="11" fillId="0" borderId="1" xfId="0" applyFont="1" applyBorder="1" applyAlignment="1">
      <alignment horizontal="center" vertical="center"/>
    </xf>
    <xf numFmtId="0" fontId="1" fillId="0" borderId="1" xfId="0" applyFont="1" applyBorder="1">
      <alignment vertical="center"/>
    </xf>
    <xf numFmtId="0" fontId="12" fillId="0" borderId="1" xfId="0" applyFont="1" applyBorder="1">
      <alignment vertical="center"/>
    </xf>
    <xf numFmtId="0" fontId="7" fillId="0" borderId="1" xfId="0" applyFont="1" applyFill="1" applyBorder="1" applyAlignment="1">
      <alignment vertical="center" wrapText="1"/>
    </xf>
    <xf numFmtId="176" fontId="1"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4"/>
  <sheetViews>
    <sheetView tabSelected="1" view="pageBreakPreview" zoomScale="75" zoomScaleNormal="75" workbookViewId="0">
      <selection activeCell="A1" sqref="A1:O1"/>
    </sheetView>
  </sheetViews>
  <sheetFormatPr defaultColWidth="8.89166666666667" defaultRowHeight="13.5"/>
  <cols>
    <col min="1" max="1" width="6.66666666666667" customWidth="1"/>
    <col min="2" max="2" width="22.3666666666667" customWidth="1"/>
    <col min="3" max="3" width="25.4833333333333" customWidth="1"/>
    <col min="4" max="4" width="12.8916666666667" customWidth="1"/>
    <col min="5" max="5" width="12.7416666666667" style="2" customWidth="1"/>
    <col min="6" max="6" width="7.10833333333333" customWidth="1"/>
    <col min="7" max="7" width="9.66666666666667"/>
    <col min="8" max="8" width="56.15" customWidth="1"/>
    <col min="9" max="9" width="16.4416666666667" style="3" customWidth="1"/>
    <col min="10" max="10" width="17.1083333333333"/>
    <col min="11" max="11" width="13.1083333333333"/>
    <col min="12" max="12" width="11.1083333333333" customWidth="1"/>
    <col min="13" max="13" width="9.66666666666667"/>
    <col min="14" max="14" width="18.6666666666667" style="3" customWidth="1"/>
    <col min="16" max="16" width="17.775" customWidth="1"/>
  </cols>
  <sheetData>
    <row r="1" ht="72" customHeight="1" spans="1:15">
      <c r="A1" s="4" t="s">
        <v>0</v>
      </c>
      <c r="B1" s="4"/>
      <c r="C1" s="4"/>
      <c r="D1" s="4"/>
      <c r="E1" s="5"/>
      <c r="F1" s="4"/>
      <c r="G1" s="4"/>
      <c r="H1" s="4"/>
      <c r="I1" s="18"/>
      <c r="J1" s="4"/>
      <c r="K1" s="4"/>
      <c r="L1" s="4"/>
      <c r="M1" s="4"/>
      <c r="N1" s="18"/>
      <c r="O1" s="4"/>
    </row>
    <row r="2" ht="32" customHeight="1" spans="1:15">
      <c r="A2" s="6" t="s">
        <v>1</v>
      </c>
      <c r="B2" s="6"/>
      <c r="C2" s="6"/>
      <c r="D2" s="6"/>
      <c r="E2" s="7"/>
      <c r="F2" s="6"/>
      <c r="G2" s="6"/>
      <c r="H2" s="6"/>
      <c r="I2" s="19"/>
      <c r="J2" s="6"/>
      <c r="K2" s="6"/>
      <c r="L2" s="6"/>
      <c r="M2" s="6"/>
      <c r="N2" s="19"/>
      <c r="O2" s="6"/>
    </row>
    <row r="3" s="1" customFormat="1" ht="81" spans="1:15">
      <c r="A3" s="8" t="s">
        <v>2</v>
      </c>
      <c r="B3" s="8" t="s">
        <v>3</v>
      </c>
      <c r="C3" s="8" t="s">
        <v>4</v>
      </c>
      <c r="D3" s="8" t="s">
        <v>5</v>
      </c>
      <c r="E3" s="9" t="s">
        <v>6</v>
      </c>
      <c r="F3" s="8" t="s">
        <v>7</v>
      </c>
      <c r="G3" s="8" t="s">
        <v>8</v>
      </c>
      <c r="H3" s="10" t="s">
        <v>9</v>
      </c>
      <c r="I3" s="20" t="s">
        <v>10</v>
      </c>
      <c r="J3" s="8" t="s">
        <v>11</v>
      </c>
      <c r="K3" s="8" t="s">
        <v>12</v>
      </c>
      <c r="L3" s="8" t="s">
        <v>13</v>
      </c>
      <c r="M3" s="21" t="s">
        <v>14</v>
      </c>
      <c r="N3" s="22" t="s">
        <v>15</v>
      </c>
      <c r="O3" s="8" t="s">
        <v>16</v>
      </c>
    </row>
    <row r="4" s="1" customFormat="1" ht="30" customHeight="1" spans="1:16">
      <c r="A4" s="11">
        <v>1</v>
      </c>
      <c r="B4" s="8" t="s">
        <v>17</v>
      </c>
      <c r="C4" s="12" t="s">
        <v>18</v>
      </c>
      <c r="D4" s="13" t="s">
        <v>19</v>
      </c>
      <c r="E4" s="14" t="s">
        <v>20</v>
      </c>
      <c r="F4" s="12" t="s">
        <v>21</v>
      </c>
      <c r="G4" s="15">
        <v>100</v>
      </c>
      <c r="H4" s="8" t="s">
        <v>22</v>
      </c>
      <c r="I4" s="23">
        <f t="shared" ref="I4:I67" si="0">J4*G4</f>
        <v>134982.558139535</v>
      </c>
      <c r="J4" s="24">
        <v>1349.82558139535</v>
      </c>
      <c r="K4" s="25">
        <v>984.937237823394</v>
      </c>
      <c r="L4" s="26">
        <f t="shared" ref="L4:L67" si="1">(J4-K4)/K4*100</f>
        <v>37.0468624354502</v>
      </c>
      <c r="M4" s="27">
        <v>50.89</v>
      </c>
      <c r="N4" s="28">
        <f t="shared" ref="N4:N67" si="2">G4*M4</f>
        <v>5089</v>
      </c>
      <c r="O4" s="29"/>
      <c r="P4" s="30"/>
    </row>
    <row r="5" s="1" customFormat="1" ht="30" customHeight="1" spans="1:16">
      <c r="A5" s="11">
        <v>2</v>
      </c>
      <c r="B5" s="8" t="s">
        <v>17</v>
      </c>
      <c r="C5" s="12" t="s">
        <v>18</v>
      </c>
      <c r="D5" s="13" t="s">
        <v>19</v>
      </c>
      <c r="E5" s="14" t="s">
        <v>23</v>
      </c>
      <c r="F5" s="12" t="s">
        <v>21</v>
      </c>
      <c r="G5" s="15">
        <v>100</v>
      </c>
      <c r="H5" s="8"/>
      <c r="I5" s="23">
        <f t="shared" si="0"/>
        <v>138190.697674419</v>
      </c>
      <c r="J5" s="24">
        <v>1381.90697674419</v>
      </c>
      <c r="K5" s="25">
        <v>984.937237823394</v>
      </c>
      <c r="L5" s="26">
        <f t="shared" si="1"/>
        <v>40.3040644293292</v>
      </c>
      <c r="M5" s="27">
        <v>50.89</v>
      </c>
      <c r="N5" s="28">
        <f t="shared" si="2"/>
        <v>5089</v>
      </c>
      <c r="O5" s="29"/>
      <c r="P5" s="30"/>
    </row>
    <row r="6" s="1" customFormat="1" ht="30" customHeight="1" spans="1:16">
      <c r="A6" s="11">
        <v>3</v>
      </c>
      <c r="B6" s="8" t="s">
        <v>17</v>
      </c>
      <c r="C6" s="12" t="s">
        <v>18</v>
      </c>
      <c r="D6" s="13" t="s">
        <v>19</v>
      </c>
      <c r="E6" s="14" t="s">
        <v>24</v>
      </c>
      <c r="F6" s="12" t="s">
        <v>21</v>
      </c>
      <c r="G6" s="15">
        <v>140</v>
      </c>
      <c r="H6" s="8"/>
      <c r="I6" s="23">
        <f t="shared" si="0"/>
        <v>188356.976744187</v>
      </c>
      <c r="J6" s="24">
        <v>1345.40697674419</v>
      </c>
      <c r="K6" s="25">
        <v>984.937237823394</v>
      </c>
      <c r="L6" s="26">
        <f t="shared" si="1"/>
        <v>36.5982445457536</v>
      </c>
      <c r="M6" s="27">
        <v>50.89</v>
      </c>
      <c r="N6" s="28">
        <f t="shared" si="2"/>
        <v>7124.6</v>
      </c>
      <c r="O6" s="29"/>
      <c r="P6" s="30"/>
    </row>
    <row r="7" s="1" customFormat="1" ht="30" customHeight="1" spans="1:16">
      <c r="A7" s="11">
        <v>4</v>
      </c>
      <c r="B7" s="8" t="s">
        <v>17</v>
      </c>
      <c r="C7" s="12" t="s">
        <v>18</v>
      </c>
      <c r="D7" s="13" t="s">
        <v>19</v>
      </c>
      <c r="E7" s="14" t="s">
        <v>25</v>
      </c>
      <c r="F7" s="12" t="s">
        <v>21</v>
      </c>
      <c r="G7" s="15">
        <v>100</v>
      </c>
      <c r="H7" s="8"/>
      <c r="I7" s="23">
        <f t="shared" si="0"/>
        <v>136548.837209302</v>
      </c>
      <c r="J7" s="24">
        <v>1365.48837209302</v>
      </c>
      <c r="K7" s="25">
        <v>984.937237823394</v>
      </c>
      <c r="L7" s="26">
        <f t="shared" si="1"/>
        <v>38.6370947970861</v>
      </c>
      <c r="M7" s="27">
        <v>50.89</v>
      </c>
      <c r="N7" s="28">
        <f t="shared" si="2"/>
        <v>5089</v>
      </c>
      <c r="O7" s="29"/>
      <c r="P7" s="30"/>
    </row>
    <row r="8" s="1" customFormat="1" ht="30" customHeight="1" spans="1:16">
      <c r="A8" s="11">
        <v>5</v>
      </c>
      <c r="B8" s="8" t="s">
        <v>17</v>
      </c>
      <c r="C8" s="12" t="s">
        <v>18</v>
      </c>
      <c r="D8" s="13" t="s">
        <v>19</v>
      </c>
      <c r="E8" s="14" t="s">
        <v>26</v>
      </c>
      <c r="F8" s="12" t="s">
        <v>21</v>
      </c>
      <c r="G8" s="15">
        <v>240</v>
      </c>
      <c r="H8" s="8"/>
      <c r="I8" s="23">
        <f t="shared" si="0"/>
        <v>314656.744186046</v>
      </c>
      <c r="J8" s="24">
        <v>1311.06976744186</v>
      </c>
      <c r="K8" s="25">
        <v>984.937237823394</v>
      </c>
      <c r="L8" s="26">
        <f t="shared" si="1"/>
        <v>33.1120113134502</v>
      </c>
      <c r="M8" s="27">
        <v>50.89</v>
      </c>
      <c r="N8" s="28">
        <f t="shared" si="2"/>
        <v>12213.6</v>
      </c>
      <c r="O8" s="29"/>
      <c r="P8" s="30"/>
    </row>
    <row r="9" s="1" customFormat="1" ht="30" customHeight="1" spans="1:16">
      <c r="A9" s="11">
        <v>6</v>
      </c>
      <c r="B9" s="8" t="s">
        <v>17</v>
      </c>
      <c r="C9" s="12" t="s">
        <v>18</v>
      </c>
      <c r="D9" s="13" t="s">
        <v>19</v>
      </c>
      <c r="E9" s="14" t="s">
        <v>27</v>
      </c>
      <c r="F9" s="12" t="s">
        <v>21</v>
      </c>
      <c r="G9" s="15">
        <v>100</v>
      </c>
      <c r="H9" s="8"/>
      <c r="I9" s="23">
        <f t="shared" si="0"/>
        <v>136238.372093023</v>
      </c>
      <c r="J9" s="31">
        <v>1362.38372093023</v>
      </c>
      <c r="K9" s="25">
        <v>984.937237823394</v>
      </c>
      <c r="L9" s="26">
        <f t="shared" si="1"/>
        <v>38.3218817009044</v>
      </c>
      <c r="M9" s="27">
        <v>50.89</v>
      </c>
      <c r="N9" s="28">
        <f t="shared" si="2"/>
        <v>5089</v>
      </c>
      <c r="O9" s="29"/>
      <c r="P9" s="30"/>
    </row>
    <row r="10" s="1" customFormat="1" ht="30" customHeight="1" spans="1:16">
      <c r="A10" s="11">
        <v>7</v>
      </c>
      <c r="B10" s="8" t="s">
        <v>17</v>
      </c>
      <c r="C10" s="12" t="s">
        <v>18</v>
      </c>
      <c r="D10" s="13" t="s">
        <v>19</v>
      </c>
      <c r="E10" s="14" t="s">
        <v>28</v>
      </c>
      <c r="F10" s="12" t="s">
        <v>21</v>
      </c>
      <c r="G10" s="15">
        <v>100</v>
      </c>
      <c r="H10" s="8"/>
      <c r="I10" s="23">
        <f t="shared" si="0"/>
        <v>140400</v>
      </c>
      <c r="J10" s="31">
        <v>1404</v>
      </c>
      <c r="K10" s="25">
        <v>984.937237823394</v>
      </c>
      <c r="L10" s="26">
        <f t="shared" si="1"/>
        <v>42.5471538778136</v>
      </c>
      <c r="M10" s="27">
        <v>50.89</v>
      </c>
      <c r="N10" s="28">
        <f t="shared" si="2"/>
        <v>5089</v>
      </c>
      <c r="O10" s="29"/>
      <c r="P10" s="30"/>
    </row>
    <row r="11" s="1" customFormat="1" ht="30" customHeight="1" spans="1:16">
      <c r="A11" s="11">
        <v>8</v>
      </c>
      <c r="B11" s="8" t="s">
        <v>17</v>
      </c>
      <c r="C11" s="12" t="s">
        <v>18</v>
      </c>
      <c r="D11" s="13" t="s">
        <v>19</v>
      </c>
      <c r="E11" s="14" t="s">
        <v>29</v>
      </c>
      <c r="F11" s="12" t="s">
        <v>21</v>
      </c>
      <c r="G11" s="15">
        <v>100</v>
      </c>
      <c r="H11" s="8"/>
      <c r="I11" s="23">
        <f t="shared" si="0"/>
        <v>141237.209302326</v>
      </c>
      <c r="J11" s="31">
        <v>1412.37209302326</v>
      </c>
      <c r="K11" s="25">
        <v>984.937237823394</v>
      </c>
      <c r="L11" s="26">
        <f t="shared" si="1"/>
        <v>43.3971667214503</v>
      </c>
      <c r="M11" s="27">
        <v>50.89</v>
      </c>
      <c r="N11" s="28">
        <f t="shared" si="2"/>
        <v>5089</v>
      </c>
      <c r="O11" s="29"/>
      <c r="P11" s="30"/>
    </row>
    <row r="12" s="1" customFormat="1" ht="30" customHeight="1" spans="1:16">
      <c r="A12" s="11">
        <v>9</v>
      </c>
      <c r="B12" s="8" t="s">
        <v>17</v>
      </c>
      <c r="C12" s="12" t="s">
        <v>18</v>
      </c>
      <c r="D12" s="13" t="s">
        <v>19</v>
      </c>
      <c r="E12" s="14" t="s">
        <v>30</v>
      </c>
      <c r="F12" s="12" t="s">
        <v>21</v>
      </c>
      <c r="G12" s="15">
        <v>120</v>
      </c>
      <c r="H12" s="8"/>
      <c r="I12" s="23">
        <f t="shared" si="0"/>
        <v>160141.395348838</v>
      </c>
      <c r="J12" s="31">
        <v>1334.51162790698</v>
      </c>
      <c r="K12" s="25">
        <v>984.937237823394</v>
      </c>
      <c r="L12" s="26">
        <f t="shared" si="1"/>
        <v>35.4920472756323</v>
      </c>
      <c r="M12" s="27">
        <v>50.89</v>
      </c>
      <c r="N12" s="28">
        <f t="shared" si="2"/>
        <v>6106.8</v>
      </c>
      <c r="O12" s="29"/>
      <c r="P12" s="30"/>
    </row>
    <row r="13" s="1" customFormat="1" ht="30" customHeight="1" spans="1:16">
      <c r="A13" s="11">
        <v>10</v>
      </c>
      <c r="B13" s="8" t="s">
        <v>17</v>
      </c>
      <c r="C13" s="12" t="s">
        <v>18</v>
      </c>
      <c r="D13" s="13" t="s">
        <v>19</v>
      </c>
      <c r="E13" s="14" t="s">
        <v>31</v>
      </c>
      <c r="F13" s="12" t="s">
        <v>21</v>
      </c>
      <c r="G13" s="15">
        <v>100</v>
      </c>
      <c r="H13" s="8"/>
      <c r="I13" s="23">
        <f t="shared" si="0"/>
        <v>137129.069767442</v>
      </c>
      <c r="J13" s="31">
        <v>1371.29069767442</v>
      </c>
      <c r="K13" s="25">
        <v>984.937237823394</v>
      </c>
      <c r="L13" s="26">
        <f t="shared" si="1"/>
        <v>39.2262009206623</v>
      </c>
      <c r="M13" s="27">
        <v>50.89</v>
      </c>
      <c r="N13" s="28">
        <f t="shared" si="2"/>
        <v>5089</v>
      </c>
      <c r="O13" s="29"/>
      <c r="P13" s="30"/>
    </row>
    <row r="14" s="1" customFormat="1" ht="30" customHeight="1" spans="1:16">
      <c r="A14" s="11">
        <v>11</v>
      </c>
      <c r="B14" s="8" t="s">
        <v>17</v>
      </c>
      <c r="C14" s="12" t="s">
        <v>18</v>
      </c>
      <c r="D14" s="13" t="s">
        <v>19</v>
      </c>
      <c r="E14" s="14" t="s">
        <v>32</v>
      </c>
      <c r="F14" s="12" t="s">
        <v>21</v>
      </c>
      <c r="G14" s="15">
        <v>100</v>
      </c>
      <c r="H14" s="8"/>
      <c r="I14" s="23">
        <f t="shared" si="0"/>
        <v>127088.372093023</v>
      </c>
      <c r="J14" s="31">
        <v>1270.88372093023</v>
      </c>
      <c r="K14" s="25">
        <v>984.937237823394</v>
      </c>
      <c r="L14" s="26">
        <f t="shared" si="1"/>
        <v>29.0319496639956</v>
      </c>
      <c r="M14" s="27">
        <v>50.89</v>
      </c>
      <c r="N14" s="28">
        <f t="shared" si="2"/>
        <v>5089</v>
      </c>
      <c r="O14" s="29"/>
      <c r="P14" s="30"/>
    </row>
    <row r="15" s="1" customFormat="1" ht="30" customHeight="1" spans="1:16">
      <c r="A15" s="11">
        <v>12</v>
      </c>
      <c r="B15" s="8" t="s">
        <v>17</v>
      </c>
      <c r="C15" s="12" t="s">
        <v>18</v>
      </c>
      <c r="D15" s="13" t="s">
        <v>19</v>
      </c>
      <c r="E15" s="14" t="s">
        <v>33</v>
      </c>
      <c r="F15" s="12" t="s">
        <v>21</v>
      </c>
      <c r="G15" s="15">
        <v>140</v>
      </c>
      <c r="H15" s="8"/>
      <c r="I15" s="23">
        <f t="shared" si="0"/>
        <v>187534.88372093</v>
      </c>
      <c r="J15" s="31">
        <v>1339.53488372093</v>
      </c>
      <c r="K15" s="25">
        <v>984.937237823394</v>
      </c>
      <c r="L15" s="26">
        <f t="shared" si="1"/>
        <v>36.0020549818138</v>
      </c>
      <c r="M15" s="27">
        <v>50.89</v>
      </c>
      <c r="N15" s="28">
        <f t="shared" si="2"/>
        <v>7124.6</v>
      </c>
      <c r="O15" s="29"/>
      <c r="P15" s="30"/>
    </row>
    <row r="16" s="1" customFormat="1" ht="30" customHeight="1" spans="1:16">
      <c r="A16" s="11">
        <v>13</v>
      </c>
      <c r="B16" s="8" t="s">
        <v>17</v>
      </c>
      <c r="C16" s="12" t="s">
        <v>18</v>
      </c>
      <c r="D16" s="13" t="s">
        <v>19</v>
      </c>
      <c r="E16" s="14" t="s">
        <v>34</v>
      </c>
      <c r="F16" s="12" t="s">
        <v>21</v>
      </c>
      <c r="G16" s="15">
        <v>116</v>
      </c>
      <c r="H16" s="8"/>
      <c r="I16" s="23">
        <f t="shared" si="0"/>
        <v>151887.162790698</v>
      </c>
      <c r="J16" s="31">
        <v>1309.37209302326</v>
      </c>
      <c r="K16" s="25">
        <v>984.937237823394</v>
      </c>
      <c r="L16" s="26">
        <f t="shared" si="1"/>
        <v>32.9396475979355</v>
      </c>
      <c r="M16" s="27">
        <v>50.89</v>
      </c>
      <c r="N16" s="28">
        <f t="shared" si="2"/>
        <v>5903.24</v>
      </c>
      <c r="O16" s="29"/>
      <c r="P16" s="30"/>
    </row>
    <row r="17" s="1" customFormat="1" ht="30" customHeight="1" spans="1:16">
      <c r="A17" s="11">
        <v>14</v>
      </c>
      <c r="B17" s="8" t="s">
        <v>17</v>
      </c>
      <c r="C17" s="12" t="s">
        <v>18</v>
      </c>
      <c r="D17" s="13" t="s">
        <v>19</v>
      </c>
      <c r="E17" s="14" t="s">
        <v>35</v>
      </c>
      <c r="F17" s="12" t="s">
        <v>21</v>
      </c>
      <c r="G17" s="15">
        <v>130</v>
      </c>
      <c r="H17" s="8"/>
      <c r="I17" s="23">
        <f t="shared" si="0"/>
        <v>176116.744186046</v>
      </c>
      <c r="J17" s="31">
        <v>1354.74418604651</v>
      </c>
      <c r="K17" s="25">
        <v>984.937237823394</v>
      </c>
      <c r="L17" s="26">
        <f t="shared" si="1"/>
        <v>37.5462449810863</v>
      </c>
      <c r="M17" s="27">
        <v>50.89</v>
      </c>
      <c r="N17" s="28">
        <f t="shared" si="2"/>
        <v>6615.7</v>
      </c>
      <c r="O17" s="29"/>
      <c r="P17" s="30"/>
    </row>
    <row r="18" s="1" customFormat="1" ht="30" customHeight="1" spans="1:16">
      <c r="A18" s="11">
        <v>15</v>
      </c>
      <c r="B18" s="8" t="s">
        <v>17</v>
      </c>
      <c r="C18" s="12" t="s">
        <v>18</v>
      </c>
      <c r="D18" s="13" t="s">
        <v>19</v>
      </c>
      <c r="E18" s="14" t="s">
        <v>36</v>
      </c>
      <c r="F18" s="12" t="s">
        <v>21</v>
      </c>
      <c r="G18" s="15">
        <v>205</v>
      </c>
      <c r="H18" s="8"/>
      <c r="I18" s="23">
        <f t="shared" si="0"/>
        <v>276058.720930232</v>
      </c>
      <c r="J18" s="31">
        <v>1346.62790697674</v>
      </c>
      <c r="K18" s="25">
        <v>984.937237823394</v>
      </c>
      <c r="L18" s="26">
        <f t="shared" si="1"/>
        <v>36.7222047521164</v>
      </c>
      <c r="M18" s="27">
        <v>50.89</v>
      </c>
      <c r="N18" s="28">
        <f t="shared" si="2"/>
        <v>10432.45</v>
      </c>
      <c r="O18" s="29"/>
      <c r="P18" s="30"/>
    </row>
    <row r="19" s="1" customFormat="1" ht="30" customHeight="1" spans="1:16">
      <c r="A19" s="11">
        <v>16</v>
      </c>
      <c r="B19" s="8" t="s">
        <v>17</v>
      </c>
      <c r="C19" s="12" t="s">
        <v>18</v>
      </c>
      <c r="D19" s="13" t="s">
        <v>19</v>
      </c>
      <c r="E19" s="14" t="s">
        <v>37</v>
      </c>
      <c r="F19" s="12" t="s">
        <v>21</v>
      </c>
      <c r="G19" s="15">
        <v>170</v>
      </c>
      <c r="H19" s="8"/>
      <c r="I19" s="23">
        <f t="shared" si="0"/>
        <v>222172.209302326</v>
      </c>
      <c r="J19" s="31">
        <v>1306.89534883721</v>
      </c>
      <c r="K19" s="25">
        <v>984.937237823394</v>
      </c>
      <c r="L19" s="26">
        <f t="shared" si="1"/>
        <v>32.6881854650261</v>
      </c>
      <c r="M19" s="27">
        <v>50.89</v>
      </c>
      <c r="N19" s="28">
        <f t="shared" si="2"/>
        <v>8651.3</v>
      </c>
      <c r="O19" s="29"/>
      <c r="P19" s="30"/>
    </row>
    <row r="20" s="1" customFormat="1" ht="30" customHeight="1" spans="1:16">
      <c r="A20" s="11">
        <v>17</v>
      </c>
      <c r="B20" s="8" t="s">
        <v>17</v>
      </c>
      <c r="C20" s="12" t="s">
        <v>18</v>
      </c>
      <c r="D20" s="13" t="s">
        <v>19</v>
      </c>
      <c r="E20" s="14" t="s">
        <v>38</v>
      </c>
      <c r="F20" s="12" t="s">
        <v>21</v>
      </c>
      <c r="G20" s="15">
        <v>110</v>
      </c>
      <c r="H20" s="8"/>
      <c r="I20" s="23">
        <f t="shared" si="0"/>
        <v>150637.197674418</v>
      </c>
      <c r="J20" s="31">
        <v>1369.42906976744</v>
      </c>
      <c r="K20" s="25">
        <v>984.937237823394</v>
      </c>
      <c r="L20" s="26">
        <f t="shared" si="1"/>
        <v>39.0371911202923</v>
      </c>
      <c r="M20" s="27">
        <v>50.89</v>
      </c>
      <c r="N20" s="28">
        <f t="shared" si="2"/>
        <v>5597.9</v>
      </c>
      <c r="O20" s="29"/>
      <c r="P20" s="30"/>
    </row>
    <row r="21" s="1" customFormat="1" ht="30" customHeight="1" spans="1:16">
      <c r="A21" s="11">
        <v>18</v>
      </c>
      <c r="B21" s="8" t="s">
        <v>17</v>
      </c>
      <c r="C21" s="12" t="s">
        <v>18</v>
      </c>
      <c r="D21" s="13" t="s">
        <v>19</v>
      </c>
      <c r="E21" s="14" t="s">
        <v>39</v>
      </c>
      <c r="F21" s="12" t="s">
        <v>21</v>
      </c>
      <c r="G21" s="15">
        <v>110</v>
      </c>
      <c r="H21" s="8"/>
      <c r="I21" s="23">
        <f t="shared" si="0"/>
        <v>144532.325581395</v>
      </c>
      <c r="J21" s="31">
        <v>1313.93023255814</v>
      </c>
      <c r="K21" s="25">
        <v>984.937237823394</v>
      </c>
      <c r="L21" s="26">
        <f t="shared" si="1"/>
        <v>33.4024323683594</v>
      </c>
      <c r="M21" s="27">
        <v>50.89</v>
      </c>
      <c r="N21" s="28">
        <f t="shared" si="2"/>
        <v>5597.9</v>
      </c>
      <c r="O21" s="29"/>
      <c r="P21" s="30"/>
    </row>
    <row r="22" s="1" customFormat="1" ht="30" customHeight="1" spans="1:16">
      <c r="A22" s="11">
        <v>19</v>
      </c>
      <c r="B22" s="8" t="s">
        <v>17</v>
      </c>
      <c r="C22" s="12" t="s">
        <v>18</v>
      </c>
      <c r="D22" s="13" t="s">
        <v>19</v>
      </c>
      <c r="E22" s="14" t="s">
        <v>40</v>
      </c>
      <c r="F22" s="12" t="s">
        <v>21</v>
      </c>
      <c r="G22" s="15">
        <v>125</v>
      </c>
      <c r="H22" s="8"/>
      <c r="I22" s="23">
        <f t="shared" si="0"/>
        <v>167965.11627907</v>
      </c>
      <c r="J22" s="31">
        <v>1343.72093023256</v>
      </c>
      <c r="K22" s="25">
        <v>984.937237823394</v>
      </c>
      <c r="L22" s="26">
        <f t="shared" si="1"/>
        <v>36.4270614036321</v>
      </c>
      <c r="M22" s="27">
        <v>50.89</v>
      </c>
      <c r="N22" s="28">
        <f t="shared" si="2"/>
        <v>6361.25</v>
      </c>
      <c r="O22" s="29"/>
      <c r="P22" s="30"/>
    </row>
    <row r="23" s="1" customFormat="1" ht="30" customHeight="1" spans="1:16">
      <c r="A23" s="11">
        <v>20</v>
      </c>
      <c r="B23" s="8" t="s">
        <v>17</v>
      </c>
      <c r="C23" s="12" t="s">
        <v>18</v>
      </c>
      <c r="D23" s="13" t="s">
        <v>19</v>
      </c>
      <c r="E23" s="14" t="s">
        <v>41</v>
      </c>
      <c r="F23" s="12" t="s">
        <v>21</v>
      </c>
      <c r="G23" s="15">
        <v>480</v>
      </c>
      <c r="H23" s="8"/>
      <c r="I23" s="23">
        <f t="shared" si="0"/>
        <v>618195.348837211</v>
      </c>
      <c r="J23" s="31">
        <v>1287.90697674419</v>
      </c>
      <c r="K23" s="25">
        <v>984.937237823394</v>
      </c>
      <c r="L23" s="26">
        <f t="shared" si="1"/>
        <v>30.7603091127234</v>
      </c>
      <c r="M23" s="27">
        <v>50.89</v>
      </c>
      <c r="N23" s="28">
        <f t="shared" si="2"/>
        <v>24427.2</v>
      </c>
      <c r="O23" s="29"/>
      <c r="P23" s="30"/>
    </row>
    <row r="24" s="1" customFormat="1" ht="30" customHeight="1" spans="1:16">
      <c r="A24" s="11">
        <v>21</v>
      </c>
      <c r="B24" s="8" t="s">
        <v>17</v>
      </c>
      <c r="C24" s="12" t="s">
        <v>18</v>
      </c>
      <c r="D24" s="13" t="s">
        <v>19</v>
      </c>
      <c r="E24" s="14" t="s">
        <v>42</v>
      </c>
      <c r="F24" s="12" t="s">
        <v>21</v>
      </c>
      <c r="G24" s="15">
        <v>130</v>
      </c>
      <c r="H24" s="8"/>
      <c r="I24" s="23">
        <f t="shared" si="0"/>
        <v>175046.511627907</v>
      </c>
      <c r="J24" s="31">
        <v>1346.51162790698</v>
      </c>
      <c r="K24" s="25">
        <v>984.937237823394</v>
      </c>
      <c r="L24" s="26">
        <f t="shared" si="1"/>
        <v>36.7103990181777</v>
      </c>
      <c r="M24" s="27">
        <v>50.89</v>
      </c>
      <c r="N24" s="28">
        <f t="shared" si="2"/>
        <v>6615.7</v>
      </c>
      <c r="O24" s="29"/>
      <c r="P24" s="30"/>
    </row>
    <row r="25" s="1" customFormat="1" ht="30" customHeight="1" spans="1:16">
      <c r="A25" s="11">
        <v>22</v>
      </c>
      <c r="B25" s="8" t="s">
        <v>17</v>
      </c>
      <c r="C25" s="12" t="s">
        <v>18</v>
      </c>
      <c r="D25" s="13" t="s">
        <v>19</v>
      </c>
      <c r="E25" s="14" t="s">
        <v>43</v>
      </c>
      <c r="F25" s="12" t="s">
        <v>21</v>
      </c>
      <c r="G25" s="15">
        <v>120</v>
      </c>
      <c r="H25" s="8"/>
      <c r="I25" s="23">
        <f t="shared" si="0"/>
        <v>166035.348837209</v>
      </c>
      <c r="J25" s="31">
        <v>1383.62790697674</v>
      </c>
      <c r="K25" s="25">
        <v>984.937237823394</v>
      </c>
      <c r="L25" s="26">
        <f t="shared" si="1"/>
        <v>40.4787892916314</v>
      </c>
      <c r="M25" s="27">
        <v>50.89</v>
      </c>
      <c r="N25" s="28">
        <f t="shared" si="2"/>
        <v>6106.8</v>
      </c>
      <c r="O25" s="29"/>
      <c r="P25" s="30"/>
    </row>
    <row r="26" s="1" customFormat="1" ht="30" customHeight="1" spans="1:16">
      <c r="A26" s="11">
        <v>23</v>
      </c>
      <c r="B26" s="8" t="s">
        <v>17</v>
      </c>
      <c r="C26" s="12" t="s">
        <v>18</v>
      </c>
      <c r="D26" s="13" t="s">
        <v>19</v>
      </c>
      <c r="E26" s="14" t="s">
        <v>44</v>
      </c>
      <c r="F26" s="12" t="s">
        <v>21</v>
      </c>
      <c r="G26" s="15">
        <v>203</v>
      </c>
      <c r="H26" s="8"/>
      <c r="I26" s="23">
        <f t="shared" si="0"/>
        <v>263959.011627907</v>
      </c>
      <c r="J26" s="31">
        <v>1300.29069767442</v>
      </c>
      <c r="K26" s="25">
        <v>984.937237823394</v>
      </c>
      <c r="L26" s="26">
        <f t="shared" si="1"/>
        <v>32.0176197772686</v>
      </c>
      <c r="M26" s="27">
        <v>50.89</v>
      </c>
      <c r="N26" s="28">
        <f t="shared" si="2"/>
        <v>10330.67</v>
      </c>
      <c r="O26" s="29"/>
      <c r="P26" s="30"/>
    </row>
    <row r="27" s="1" customFormat="1" ht="30" customHeight="1" spans="1:16">
      <c r="A27" s="11">
        <v>24</v>
      </c>
      <c r="B27" s="8" t="s">
        <v>17</v>
      </c>
      <c r="C27" s="12" t="s">
        <v>18</v>
      </c>
      <c r="D27" s="13" t="s">
        <v>19</v>
      </c>
      <c r="E27" s="14" t="s">
        <v>45</v>
      </c>
      <c r="F27" s="12" t="s">
        <v>21</v>
      </c>
      <c r="G27" s="15">
        <v>120</v>
      </c>
      <c r="H27" s="8" t="s">
        <v>22</v>
      </c>
      <c r="I27" s="23">
        <f t="shared" si="0"/>
        <v>154624.186046512</v>
      </c>
      <c r="J27" s="31">
        <v>1288.53488372093</v>
      </c>
      <c r="K27" s="25">
        <v>984.937237823394</v>
      </c>
      <c r="L27" s="26">
        <f t="shared" si="1"/>
        <v>30.8240600759958</v>
      </c>
      <c r="M27" s="27">
        <v>50.89</v>
      </c>
      <c r="N27" s="28">
        <f t="shared" si="2"/>
        <v>6106.8</v>
      </c>
      <c r="O27" s="29"/>
      <c r="P27" s="30"/>
    </row>
    <row r="28" s="1" customFormat="1" ht="30" customHeight="1" spans="1:16">
      <c r="A28" s="11">
        <v>25</v>
      </c>
      <c r="B28" s="8" t="s">
        <v>17</v>
      </c>
      <c r="C28" s="12" t="s">
        <v>18</v>
      </c>
      <c r="D28" s="13" t="s">
        <v>19</v>
      </c>
      <c r="E28" s="14" t="s">
        <v>46</v>
      </c>
      <c r="F28" s="12" t="s">
        <v>21</v>
      </c>
      <c r="G28" s="15">
        <v>100</v>
      </c>
      <c r="H28" s="8"/>
      <c r="I28" s="23">
        <f t="shared" si="0"/>
        <v>147443.023255814</v>
      </c>
      <c r="J28" s="31">
        <v>1474.43023255814</v>
      </c>
      <c r="K28" s="25">
        <v>984.937237823394</v>
      </c>
      <c r="L28" s="26">
        <f t="shared" si="1"/>
        <v>49.6978869249043</v>
      </c>
      <c r="M28" s="27">
        <v>50.89</v>
      </c>
      <c r="N28" s="28">
        <f t="shared" si="2"/>
        <v>5089</v>
      </c>
      <c r="O28" s="29"/>
      <c r="P28" s="30"/>
    </row>
    <row r="29" s="1" customFormat="1" ht="30" customHeight="1" spans="1:16">
      <c r="A29" s="11">
        <v>26</v>
      </c>
      <c r="B29" s="8" t="s">
        <v>17</v>
      </c>
      <c r="C29" s="12" t="s">
        <v>18</v>
      </c>
      <c r="D29" s="13" t="s">
        <v>19</v>
      </c>
      <c r="E29" s="14" t="s">
        <v>47</v>
      </c>
      <c r="F29" s="12" t="s">
        <v>21</v>
      </c>
      <c r="G29" s="15">
        <v>110</v>
      </c>
      <c r="H29" s="8"/>
      <c r="I29" s="23">
        <f t="shared" si="0"/>
        <v>142544.651162791</v>
      </c>
      <c r="J29" s="31">
        <v>1295.86046511628</v>
      </c>
      <c r="K29" s="25">
        <v>984.937237823394</v>
      </c>
      <c r="L29" s="26">
        <f t="shared" si="1"/>
        <v>31.5678213141777</v>
      </c>
      <c r="M29" s="27">
        <v>50.89</v>
      </c>
      <c r="N29" s="28">
        <f t="shared" si="2"/>
        <v>5597.9</v>
      </c>
      <c r="O29" s="29"/>
      <c r="P29" s="30"/>
    </row>
    <row r="30" s="1" customFormat="1" ht="30" customHeight="1" spans="1:16">
      <c r="A30" s="11">
        <v>27</v>
      </c>
      <c r="B30" s="8" t="s">
        <v>17</v>
      </c>
      <c r="C30" s="12" t="s">
        <v>18</v>
      </c>
      <c r="D30" s="13" t="s">
        <v>19</v>
      </c>
      <c r="E30" s="14" t="s">
        <v>48</v>
      </c>
      <c r="F30" s="12" t="s">
        <v>21</v>
      </c>
      <c r="G30" s="15">
        <v>330</v>
      </c>
      <c r="H30" s="8"/>
      <c r="I30" s="23">
        <f t="shared" si="0"/>
        <v>472897.674418604</v>
      </c>
      <c r="J30" s="31">
        <v>1433.02325581395</v>
      </c>
      <c r="K30" s="25">
        <v>984.937237823394</v>
      </c>
      <c r="L30" s="26">
        <f t="shared" si="1"/>
        <v>45.4938650690859</v>
      </c>
      <c r="M30" s="27">
        <v>50.89</v>
      </c>
      <c r="N30" s="28">
        <f t="shared" si="2"/>
        <v>16793.7</v>
      </c>
      <c r="O30" s="29"/>
      <c r="P30" s="30"/>
    </row>
    <row r="31" s="1" customFormat="1" ht="30" customHeight="1" spans="1:16">
      <c r="A31" s="11">
        <v>28</v>
      </c>
      <c r="B31" s="8" t="s">
        <v>17</v>
      </c>
      <c r="C31" s="12" t="s">
        <v>18</v>
      </c>
      <c r="D31" s="13" t="s">
        <v>19</v>
      </c>
      <c r="E31" s="14" t="s">
        <v>49</v>
      </c>
      <c r="F31" s="12" t="s">
        <v>21</v>
      </c>
      <c r="G31" s="15">
        <v>200</v>
      </c>
      <c r="H31" s="8"/>
      <c r="I31" s="23">
        <f t="shared" si="0"/>
        <v>283646.511627906</v>
      </c>
      <c r="J31" s="31">
        <v>1418.23255813953</v>
      </c>
      <c r="K31" s="25">
        <v>984.937237823394</v>
      </c>
      <c r="L31" s="26">
        <f t="shared" si="1"/>
        <v>43.9921757119949</v>
      </c>
      <c r="M31" s="27">
        <v>50.89</v>
      </c>
      <c r="N31" s="28">
        <f t="shared" si="2"/>
        <v>10178</v>
      </c>
      <c r="O31" s="29"/>
      <c r="P31" s="30"/>
    </row>
    <row r="32" s="1" customFormat="1" ht="30" customHeight="1" spans="1:16">
      <c r="A32" s="11">
        <v>29</v>
      </c>
      <c r="B32" s="8" t="s">
        <v>17</v>
      </c>
      <c r="C32" s="12" t="s">
        <v>18</v>
      </c>
      <c r="D32" s="13" t="s">
        <v>19</v>
      </c>
      <c r="E32" s="14" t="s">
        <v>50</v>
      </c>
      <c r="F32" s="12" t="s">
        <v>21</v>
      </c>
      <c r="G32" s="15">
        <v>160</v>
      </c>
      <c r="H32" s="8"/>
      <c r="I32" s="23">
        <f t="shared" si="0"/>
        <v>228539.534883722</v>
      </c>
      <c r="J32" s="31">
        <v>1428.37209302326</v>
      </c>
      <c r="K32" s="25">
        <v>984.937237823394</v>
      </c>
      <c r="L32" s="26">
        <f t="shared" si="1"/>
        <v>45.0216357115109</v>
      </c>
      <c r="M32" s="27">
        <v>50.89</v>
      </c>
      <c r="N32" s="28">
        <f t="shared" si="2"/>
        <v>8142.4</v>
      </c>
      <c r="O32" s="29"/>
      <c r="P32" s="30"/>
    </row>
    <row r="33" s="1" customFormat="1" ht="30" customHeight="1" spans="1:16">
      <c r="A33" s="11">
        <v>30</v>
      </c>
      <c r="B33" s="8" t="s">
        <v>17</v>
      </c>
      <c r="C33" s="12" t="s">
        <v>18</v>
      </c>
      <c r="D33" s="13" t="s">
        <v>19</v>
      </c>
      <c r="E33" s="14" t="s">
        <v>51</v>
      </c>
      <c r="F33" s="12" t="s">
        <v>21</v>
      </c>
      <c r="G33" s="15">
        <v>160</v>
      </c>
      <c r="H33" s="8"/>
      <c r="I33" s="23">
        <f t="shared" si="0"/>
        <v>220186.046511627</v>
      </c>
      <c r="J33" s="31">
        <v>1376.16279069767</v>
      </c>
      <c r="K33" s="25">
        <v>984.937237823394</v>
      </c>
      <c r="L33" s="26">
        <f t="shared" si="1"/>
        <v>39.7208611727223</v>
      </c>
      <c r="M33" s="27">
        <v>50.89</v>
      </c>
      <c r="N33" s="28">
        <f t="shared" si="2"/>
        <v>8142.4</v>
      </c>
      <c r="O33" s="29"/>
      <c r="P33" s="30"/>
    </row>
    <row r="34" s="1" customFormat="1" ht="30" customHeight="1" spans="1:16">
      <c r="A34" s="11">
        <v>31</v>
      </c>
      <c r="B34" s="8" t="s">
        <v>17</v>
      </c>
      <c r="C34" s="12" t="s">
        <v>18</v>
      </c>
      <c r="D34" s="13" t="s">
        <v>19</v>
      </c>
      <c r="E34" s="14" t="s">
        <v>52</v>
      </c>
      <c r="F34" s="12" t="s">
        <v>21</v>
      </c>
      <c r="G34" s="15">
        <v>100</v>
      </c>
      <c r="H34" s="8"/>
      <c r="I34" s="23">
        <f t="shared" si="0"/>
        <v>132418.604651163</v>
      </c>
      <c r="J34" s="31">
        <v>1324.18604651163</v>
      </c>
      <c r="K34" s="25">
        <v>984.937237823394</v>
      </c>
      <c r="L34" s="26">
        <f t="shared" si="1"/>
        <v>34.443698101814</v>
      </c>
      <c r="M34" s="27">
        <v>50.89</v>
      </c>
      <c r="N34" s="28">
        <f t="shared" si="2"/>
        <v>5089</v>
      </c>
      <c r="O34" s="29"/>
      <c r="P34" s="30"/>
    </row>
    <row r="35" s="1" customFormat="1" ht="30" customHeight="1" spans="1:16">
      <c r="A35" s="11">
        <v>32</v>
      </c>
      <c r="B35" s="8" t="s">
        <v>17</v>
      </c>
      <c r="C35" s="12" t="s">
        <v>18</v>
      </c>
      <c r="D35" s="13" t="s">
        <v>19</v>
      </c>
      <c r="E35" s="14" t="s">
        <v>53</v>
      </c>
      <c r="F35" s="12" t="s">
        <v>21</v>
      </c>
      <c r="G35" s="15">
        <v>110</v>
      </c>
      <c r="H35" s="8"/>
      <c r="I35" s="23">
        <f t="shared" si="0"/>
        <v>156270.348837209</v>
      </c>
      <c r="J35" s="31">
        <v>1420.63953488372</v>
      </c>
      <c r="K35" s="25">
        <v>984.937237823394</v>
      </c>
      <c r="L35" s="26">
        <f t="shared" si="1"/>
        <v>44.2365544045407</v>
      </c>
      <c r="M35" s="27">
        <v>50.89</v>
      </c>
      <c r="N35" s="28">
        <f t="shared" si="2"/>
        <v>5597.9</v>
      </c>
      <c r="O35" s="29"/>
      <c r="P35" s="30"/>
    </row>
    <row r="36" s="1" customFormat="1" ht="30" customHeight="1" spans="1:16">
      <c r="A36" s="11">
        <v>33</v>
      </c>
      <c r="B36" s="8" t="s">
        <v>17</v>
      </c>
      <c r="C36" s="12" t="s">
        <v>18</v>
      </c>
      <c r="D36" s="13" t="s">
        <v>19</v>
      </c>
      <c r="E36" s="14" t="s">
        <v>54</v>
      </c>
      <c r="F36" s="12" t="s">
        <v>21</v>
      </c>
      <c r="G36" s="15">
        <v>105</v>
      </c>
      <c r="H36" s="8"/>
      <c r="I36" s="23">
        <f t="shared" si="0"/>
        <v>145724.127906977</v>
      </c>
      <c r="J36" s="31">
        <v>1387.8488372093</v>
      </c>
      <c r="K36" s="25">
        <v>984.937237823394</v>
      </c>
      <c r="L36" s="26">
        <f t="shared" si="1"/>
        <v>40.9073374336316</v>
      </c>
      <c r="M36" s="27">
        <v>50.89</v>
      </c>
      <c r="N36" s="28">
        <f t="shared" si="2"/>
        <v>5343.45</v>
      </c>
      <c r="O36" s="29"/>
      <c r="P36" s="30"/>
    </row>
    <row r="37" s="1" customFormat="1" ht="30" customHeight="1" spans="1:16">
      <c r="A37" s="11">
        <v>34</v>
      </c>
      <c r="B37" s="8" t="s">
        <v>17</v>
      </c>
      <c r="C37" s="12" t="s">
        <v>18</v>
      </c>
      <c r="D37" s="13" t="s">
        <v>19</v>
      </c>
      <c r="E37" s="14" t="s">
        <v>55</v>
      </c>
      <c r="F37" s="12" t="s">
        <v>21</v>
      </c>
      <c r="G37" s="15">
        <v>125</v>
      </c>
      <c r="H37" s="8"/>
      <c r="I37" s="23">
        <f t="shared" si="0"/>
        <v>165962.209302325</v>
      </c>
      <c r="J37" s="31">
        <v>1327.6976744186</v>
      </c>
      <c r="K37" s="25">
        <v>984.937237823394</v>
      </c>
      <c r="L37" s="26">
        <f t="shared" si="1"/>
        <v>34.800231266783</v>
      </c>
      <c r="M37" s="27">
        <v>50.89</v>
      </c>
      <c r="N37" s="28">
        <f t="shared" si="2"/>
        <v>6361.25</v>
      </c>
      <c r="O37" s="29"/>
      <c r="P37" s="30"/>
    </row>
    <row r="38" s="1" customFormat="1" ht="30" customHeight="1" spans="1:16">
      <c r="A38" s="11">
        <v>35</v>
      </c>
      <c r="B38" s="8" t="s">
        <v>17</v>
      </c>
      <c r="C38" s="12" t="s">
        <v>18</v>
      </c>
      <c r="D38" s="13" t="s">
        <v>19</v>
      </c>
      <c r="E38" s="14" t="s">
        <v>56</v>
      </c>
      <c r="F38" s="12" t="s">
        <v>21</v>
      </c>
      <c r="G38" s="15">
        <v>200</v>
      </c>
      <c r="H38" s="8"/>
      <c r="I38" s="23">
        <f t="shared" si="0"/>
        <v>266902.325581396</v>
      </c>
      <c r="J38" s="31">
        <v>1334.51162790698</v>
      </c>
      <c r="K38" s="25">
        <v>984.937237823394</v>
      </c>
      <c r="L38" s="26">
        <f t="shared" si="1"/>
        <v>35.4920472756323</v>
      </c>
      <c r="M38" s="27">
        <v>50.89</v>
      </c>
      <c r="N38" s="28">
        <f t="shared" si="2"/>
        <v>10178</v>
      </c>
      <c r="O38" s="29"/>
      <c r="P38" s="30"/>
    </row>
    <row r="39" s="1" customFormat="1" ht="30" customHeight="1" spans="1:16">
      <c r="A39" s="11">
        <v>36</v>
      </c>
      <c r="B39" s="8" t="s">
        <v>17</v>
      </c>
      <c r="C39" s="12" t="s">
        <v>18</v>
      </c>
      <c r="D39" s="13" t="s">
        <v>19</v>
      </c>
      <c r="E39" s="14" t="s">
        <v>57</v>
      </c>
      <c r="F39" s="12" t="s">
        <v>21</v>
      </c>
      <c r="G39" s="15">
        <v>410</v>
      </c>
      <c r="H39" s="8"/>
      <c r="I39" s="23">
        <f t="shared" si="0"/>
        <v>531083.488372093</v>
      </c>
      <c r="J39" s="31">
        <v>1295.32558139535</v>
      </c>
      <c r="K39" s="25">
        <v>984.937237823394</v>
      </c>
      <c r="L39" s="26">
        <f t="shared" si="1"/>
        <v>31.5135149380565</v>
      </c>
      <c r="M39" s="27">
        <v>50.89</v>
      </c>
      <c r="N39" s="28">
        <f t="shared" si="2"/>
        <v>20864.9</v>
      </c>
      <c r="O39" s="29"/>
      <c r="P39" s="30"/>
    </row>
    <row r="40" s="1" customFormat="1" ht="30" customHeight="1" spans="1:16">
      <c r="A40" s="11">
        <v>37</v>
      </c>
      <c r="B40" s="8" t="s">
        <v>17</v>
      </c>
      <c r="C40" s="12" t="s">
        <v>18</v>
      </c>
      <c r="D40" s="13" t="s">
        <v>19</v>
      </c>
      <c r="E40" s="14" t="s">
        <v>58</v>
      </c>
      <c r="F40" s="12" t="s">
        <v>21</v>
      </c>
      <c r="G40" s="15">
        <v>560</v>
      </c>
      <c r="H40" s="8"/>
      <c r="I40" s="23">
        <f t="shared" si="0"/>
        <v>731125.58139535</v>
      </c>
      <c r="J40" s="31">
        <v>1305.58139534884</v>
      </c>
      <c r="K40" s="25">
        <v>984.937237823394</v>
      </c>
      <c r="L40" s="26">
        <f t="shared" si="1"/>
        <v>32.5547806715112</v>
      </c>
      <c r="M40" s="27">
        <v>50.89</v>
      </c>
      <c r="N40" s="28">
        <f t="shared" si="2"/>
        <v>28498.4</v>
      </c>
      <c r="O40" s="29"/>
      <c r="P40" s="30"/>
    </row>
    <row r="41" s="1" customFormat="1" ht="30" customHeight="1" spans="1:16">
      <c r="A41" s="11">
        <v>38</v>
      </c>
      <c r="B41" s="8" t="s">
        <v>17</v>
      </c>
      <c r="C41" s="12" t="s">
        <v>18</v>
      </c>
      <c r="D41" s="13" t="s">
        <v>19</v>
      </c>
      <c r="E41" s="14" t="s">
        <v>59</v>
      </c>
      <c r="F41" s="12" t="s">
        <v>21</v>
      </c>
      <c r="G41" s="15">
        <v>180</v>
      </c>
      <c r="H41" s="8"/>
      <c r="I41" s="23">
        <f t="shared" si="0"/>
        <v>260202.558139535</v>
      </c>
      <c r="J41" s="31">
        <v>1445.56976744186</v>
      </c>
      <c r="K41" s="25">
        <v>984.937237823394</v>
      </c>
      <c r="L41" s="26">
        <f t="shared" si="1"/>
        <v>46.7677037611467</v>
      </c>
      <c r="M41" s="27">
        <v>50.89</v>
      </c>
      <c r="N41" s="28">
        <f t="shared" si="2"/>
        <v>9160.2</v>
      </c>
      <c r="O41" s="29"/>
      <c r="P41" s="30"/>
    </row>
    <row r="42" s="1" customFormat="1" ht="30" customHeight="1" spans="1:16">
      <c r="A42" s="11">
        <v>39</v>
      </c>
      <c r="B42" s="8" t="s">
        <v>17</v>
      </c>
      <c r="C42" s="12" t="s">
        <v>18</v>
      </c>
      <c r="D42" s="13" t="s">
        <v>19</v>
      </c>
      <c r="E42" s="14" t="s">
        <v>60</v>
      </c>
      <c r="F42" s="12" t="s">
        <v>21</v>
      </c>
      <c r="G42" s="15">
        <v>100</v>
      </c>
      <c r="H42" s="8"/>
      <c r="I42" s="23">
        <f t="shared" si="0"/>
        <v>126502.325581395</v>
      </c>
      <c r="J42" s="31">
        <v>1265.02325581395</v>
      </c>
      <c r="K42" s="25">
        <v>984.937237823394</v>
      </c>
      <c r="L42" s="26">
        <f t="shared" si="1"/>
        <v>28.43694067345</v>
      </c>
      <c r="M42" s="27">
        <v>50.89</v>
      </c>
      <c r="N42" s="28">
        <f t="shared" si="2"/>
        <v>5089</v>
      </c>
      <c r="O42" s="29"/>
      <c r="P42" s="30"/>
    </row>
    <row r="43" s="1" customFormat="1" ht="30" customHeight="1" spans="1:16">
      <c r="A43" s="11">
        <v>40</v>
      </c>
      <c r="B43" s="8" t="s">
        <v>17</v>
      </c>
      <c r="C43" s="12" t="s">
        <v>18</v>
      </c>
      <c r="D43" s="13" t="s">
        <v>19</v>
      </c>
      <c r="E43" s="14" t="s">
        <v>61</v>
      </c>
      <c r="F43" s="12" t="s">
        <v>21</v>
      </c>
      <c r="G43" s="15">
        <v>120</v>
      </c>
      <c r="H43" s="8"/>
      <c r="I43" s="23">
        <f t="shared" si="0"/>
        <v>150697.674418604</v>
      </c>
      <c r="J43" s="31">
        <v>1255.81395348837</v>
      </c>
      <c r="K43" s="25">
        <v>984.937237823394</v>
      </c>
      <c r="L43" s="26">
        <f t="shared" si="1"/>
        <v>27.5019265454502</v>
      </c>
      <c r="M43" s="27">
        <v>50.89</v>
      </c>
      <c r="N43" s="28">
        <f t="shared" si="2"/>
        <v>6106.8</v>
      </c>
      <c r="O43" s="29"/>
      <c r="P43" s="30"/>
    </row>
    <row r="44" s="1" customFormat="1" ht="30" customHeight="1" spans="1:16">
      <c r="A44" s="11">
        <v>41</v>
      </c>
      <c r="B44" s="8" t="s">
        <v>17</v>
      </c>
      <c r="C44" s="12" t="s">
        <v>18</v>
      </c>
      <c r="D44" s="13" t="s">
        <v>19</v>
      </c>
      <c r="E44" s="14" t="s">
        <v>62</v>
      </c>
      <c r="F44" s="12" t="s">
        <v>21</v>
      </c>
      <c r="G44" s="15">
        <v>105</v>
      </c>
      <c r="H44" s="8"/>
      <c r="I44" s="23">
        <f t="shared" si="0"/>
        <v>147886.395348838</v>
      </c>
      <c r="J44" s="31">
        <v>1408.44186046512</v>
      </c>
      <c r="K44" s="25">
        <v>984.937237823394</v>
      </c>
      <c r="L44" s="26">
        <f t="shared" si="1"/>
        <v>42.9981329142988</v>
      </c>
      <c r="M44" s="27">
        <v>50.89</v>
      </c>
      <c r="N44" s="28">
        <f t="shared" si="2"/>
        <v>5343.45</v>
      </c>
      <c r="O44" s="29"/>
      <c r="P44" s="30"/>
    </row>
    <row r="45" s="1" customFormat="1" ht="30" customHeight="1" spans="1:16">
      <c r="A45" s="11">
        <v>42</v>
      </c>
      <c r="B45" s="8" t="s">
        <v>17</v>
      </c>
      <c r="C45" s="12" t="s">
        <v>18</v>
      </c>
      <c r="D45" s="13" t="s">
        <v>19</v>
      </c>
      <c r="E45" s="14" t="s">
        <v>63</v>
      </c>
      <c r="F45" s="12" t="s">
        <v>21</v>
      </c>
      <c r="G45" s="15">
        <v>260</v>
      </c>
      <c r="H45" s="8"/>
      <c r="I45" s="23">
        <f t="shared" si="0"/>
        <v>334783.255813952</v>
      </c>
      <c r="J45" s="31">
        <v>1287.62790697674</v>
      </c>
      <c r="K45" s="25">
        <v>984.937237823394</v>
      </c>
      <c r="L45" s="26">
        <f t="shared" si="1"/>
        <v>30.7319753512681</v>
      </c>
      <c r="M45" s="27">
        <v>50.89</v>
      </c>
      <c r="N45" s="28">
        <f t="shared" si="2"/>
        <v>13231.4</v>
      </c>
      <c r="O45" s="29"/>
      <c r="P45" s="30"/>
    </row>
    <row r="46" s="1" customFormat="1" ht="30" customHeight="1" spans="1:16">
      <c r="A46" s="11">
        <v>43</v>
      </c>
      <c r="B46" s="8" t="s">
        <v>17</v>
      </c>
      <c r="C46" s="12" t="s">
        <v>18</v>
      </c>
      <c r="D46" s="13" t="s">
        <v>19</v>
      </c>
      <c r="E46" s="14" t="s">
        <v>64</v>
      </c>
      <c r="F46" s="12" t="s">
        <v>21</v>
      </c>
      <c r="G46" s="15">
        <v>180</v>
      </c>
      <c r="H46" s="8"/>
      <c r="I46" s="23">
        <f t="shared" si="0"/>
        <v>250760.930232559</v>
      </c>
      <c r="J46" s="31">
        <v>1393.11627906977</v>
      </c>
      <c r="K46" s="25">
        <v>984.937237823394</v>
      </c>
      <c r="L46" s="26">
        <f t="shared" si="1"/>
        <v>41.4421371810866</v>
      </c>
      <c r="M46" s="27">
        <v>50.89</v>
      </c>
      <c r="N46" s="28">
        <f t="shared" si="2"/>
        <v>9160.2</v>
      </c>
      <c r="O46" s="29"/>
      <c r="P46" s="30"/>
    </row>
    <row r="47" s="1" customFormat="1" ht="30" customHeight="1" spans="1:16">
      <c r="A47" s="11">
        <v>44</v>
      </c>
      <c r="B47" s="8" t="s">
        <v>17</v>
      </c>
      <c r="C47" s="12" t="s">
        <v>18</v>
      </c>
      <c r="D47" s="13" t="s">
        <v>19</v>
      </c>
      <c r="E47" s="14" t="s">
        <v>65</v>
      </c>
      <c r="F47" s="12" t="s">
        <v>21</v>
      </c>
      <c r="G47" s="15">
        <v>100</v>
      </c>
      <c r="H47" s="8"/>
      <c r="I47" s="23">
        <f t="shared" si="0"/>
        <v>128377.906976744</v>
      </c>
      <c r="J47" s="31">
        <v>1283.77906976744</v>
      </c>
      <c r="K47" s="25">
        <v>984.937237823394</v>
      </c>
      <c r="L47" s="26">
        <f t="shared" si="1"/>
        <v>30.3412055578744</v>
      </c>
      <c r="M47" s="27">
        <v>50.89</v>
      </c>
      <c r="N47" s="28">
        <f t="shared" si="2"/>
        <v>5089</v>
      </c>
      <c r="O47" s="29"/>
      <c r="P47" s="30"/>
    </row>
    <row r="48" s="1" customFormat="1" ht="30" customHeight="1" spans="1:16">
      <c r="A48" s="11">
        <v>45</v>
      </c>
      <c r="B48" s="8" t="s">
        <v>17</v>
      </c>
      <c r="C48" s="12" t="s">
        <v>18</v>
      </c>
      <c r="D48" s="13" t="s">
        <v>19</v>
      </c>
      <c r="E48" s="14" t="s">
        <v>66</v>
      </c>
      <c r="F48" s="12" t="s">
        <v>21</v>
      </c>
      <c r="G48" s="15">
        <v>150</v>
      </c>
      <c r="H48" s="8"/>
      <c r="I48" s="23">
        <f t="shared" si="0"/>
        <v>189470.930232558</v>
      </c>
      <c r="J48" s="31">
        <v>1263.13953488372</v>
      </c>
      <c r="K48" s="25">
        <v>984.937237823394</v>
      </c>
      <c r="L48" s="26">
        <f t="shared" si="1"/>
        <v>28.2456877836321</v>
      </c>
      <c r="M48" s="27">
        <v>50.89</v>
      </c>
      <c r="N48" s="28">
        <f t="shared" si="2"/>
        <v>7633.5</v>
      </c>
      <c r="O48" s="29"/>
      <c r="P48" s="30"/>
    </row>
    <row r="49" s="1" customFormat="1" ht="30" customHeight="1" spans="1:16">
      <c r="A49" s="11">
        <v>46</v>
      </c>
      <c r="B49" s="8" t="s">
        <v>17</v>
      </c>
      <c r="C49" s="12" t="s">
        <v>18</v>
      </c>
      <c r="D49" s="13" t="s">
        <v>19</v>
      </c>
      <c r="E49" s="14" t="s">
        <v>67</v>
      </c>
      <c r="F49" s="12" t="s">
        <v>21</v>
      </c>
      <c r="G49" s="15">
        <v>240</v>
      </c>
      <c r="H49" s="8"/>
      <c r="I49" s="23">
        <f t="shared" si="0"/>
        <v>297778.604651162</v>
      </c>
      <c r="J49" s="31">
        <v>1240.74418604651</v>
      </c>
      <c r="K49" s="25">
        <v>984.937237823394</v>
      </c>
      <c r="L49" s="26">
        <f t="shared" si="1"/>
        <v>25.9719034269049</v>
      </c>
      <c r="M49" s="27">
        <v>50.89</v>
      </c>
      <c r="N49" s="28">
        <f t="shared" si="2"/>
        <v>12213.6</v>
      </c>
      <c r="O49" s="29"/>
      <c r="P49" s="30"/>
    </row>
    <row r="50" s="1" customFormat="1" ht="30" customHeight="1" spans="1:16">
      <c r="A50" s="11">
        <v>47</v>
      </c>
      <c r="B50" s="8" t="s">
        <v>17</v>
      </c>
      <c r="C50" s="12" t="s">
        <v>18</v>
      </c>
      <c r="D50" s="13" t="s">
        <v>19</v>
      </c>
      <c r="E50" s="14" t="s">
        <v>68</v>
      </c>
      <c r="F50" s="12" t="s">
        <v>21</v>
      </c>
      <c r="G50" s="15">
        <v>290</v>
      </c>
      <c r="H50" s="8" t="s">
        <v>22</v>
      </c>
      <c r="I50" s="23">
        <f t="shared" si="0"/>
        <v>401983.837209303</v>
      </c>
      <c r="J50" s="31">
        <v>1386.1511627907</v>
      </c>
      <c r="K50" s="25">
        <v>984.937237823394</v>
      </c>
      <c r="L50" s="26">
        <f t="shared" si="1"/>
        <v>40.7349737181169</v>
      </c>
      <c r="M50" s="27">
        <v>50.89</v>
      </c>
      <c r="N50" s="28">
        <f t="shared" si="2"/>
        <v>14758.1</v>
      </c>
      <c r="O50" s="29"/>
      <c r="P50" s="30"/>
    </row>
    <row r="51" s="1" customFormat="1" ht="30" customHeight="1" spans="1:16">
      <c r="A51" s="11">
        <v>48</v>
      </c>
      <c r="B51" s="8" t="s">
        <v>17</v>
      </c>
      <c r="C51" s="12" t="s">
        <v>18</v>
      </c>
      <c r="D51" s="13" t="s">
        <v>19</v>
      </c>
      <c r="E51" s="14" t="s">
        <v>69</v>
      </c>
      <c r="F51" s="12" t="s">
        <v>21</v>
      </c>
      <c r="G51" s="15">
        <v>175</v>
      </c>
      <c r="H51" s="8"/>
      <c r="I51" s="23">
        <f t="shared" si="0"/>
        <v>242769.767441861</v>
      </c>
      <c r="J51" s="31">
        <v>1387.25581395349</v>
      </c>
      <c r="K51" s="25">
        <v>984.937237823394</v>
      </c>
      <c r="L51" s="26">
        <f t="shared" si="1"/>
        <v>40.8471281905411</v>
      </c>
      <c r="M51" s="27">
        <v>50.89</v>
      </c>
      <c r="N51" s="28">
        <f t="shared" si="2"/>
        <v>8905.75</v>
      </c>
      <c r="O51" s="29"/>
      <c r="P51" s="30"/>
    </row>
    <row r="52" s="1" customFormat="1" ht="30" customHeight="1" spans="1:16">
      <c r="A52" s="11">
        <v>49</v>
      </c>
      <c r="B52" s="8" t="s">
        <v>17</v>
      </c>
      <c r="C52" s="12" t="s">
        <v>18</v>
      </c>
      <c r="D52" s="13" t="s">
        <v>19</v>
      </c>
      <c r="E52" s="14" t="s">
        <v>70</v>
      </c>
      <c r="F52" s="12" t="s">
        <v>21</v>
      </c>
      <c r="G52" s="15">
        <v>340</v>
      </c>
      <c r="H52" s="8"/>
      <c r="I52" s="23">
        <f t="shared" si="0"/>
        <v>466687.953488373</v>
      </c>
      <c r="J52" s="31">
        <v>1372.61162790698</v>
      </c>
      <c r="K52" s="25">
        <v>984.937237823394</v>
      </c>
      <c r="L52" s="26">
        <f t="shared" si="1"/>
        <v>39.360314058214</v>
      </c>
      <c r="M52" s="27">
        <v>50.89</v>
      </c>
      <c r="N52" s="28">
        <f t="shared" si="2"/>
        <v>17302.6</v>
      </c>
      <c r="O52" s="29"/>
      <c r="P52" s="30"/>
    </row>
    <row r="53" s="1" customFormat="1" ht="30" customHeight="1" spans="1:16">
      <c r="A53" s="11">
        <v>50</v>
      </c>
      <c r="B53" s="8" t="s">
        <v>17</v>
      </c>
      <c r="C53" s="12" t="s">
        <v>18</v>
      </c>
      <c r="D53" s="13" t="s">
        <v>19</v>
      </c>
      <c r="E53" s="14" t="s">
        <v>71</v>
      </c>
      <c r="F53" s="12" t="s">
        <v>21</v>
      </c>
      <c r="G53" s="15">
        <v>320</v>
      </c>
      <c r="H53" s="8"/>
      <c r="I53" s="23">
        <f t="shared" si="0"/>
        <v>430258.604651162</v>
      </c>
      <c r="J53" s="31">
        <v>1344.55813953488</v>
      </c>
      <c r="K53" s="25">
        <v>984.937237823394</v>
      </c>
      <c r="L53" s="26">
        <f t="shared" si="1"/>
        <v>36.5120626879952</v>
      </c>
      <c r="M53" s="27">
        <v>50.89</v>
      </c>
      <c r="N53" s="28">
        <f t="shared" si="2"/>
        <v>16284.8</v>
      </c>
      <c r="O53" s="29"/>
      <c r="P53" s="30"/>
    </row>
    <row r="54" s="1" customFormat="1" ht="30" customHeight="1" spans="1:16">
      <c r="A54" s="11">
        <v>51</v>
      </c>
      <c r="B54" s="8" t="s">
        <v>17</v>
      </c>
      <c r="C54" s="12" t="s">
        <v>18</v>
      </c>
      <c r="D54" s="13" t="s">
        <v>19</v>
      </c>
      <c r="E54" s="14" t="s">
        <v>72</v>
      </c>
      <c r="F54" s="12" t="s">
        <v>21</v>
      </c>
      <c r="G54" s="15">
        <v>260</v>
      </c>
      <c r="H54" s="8"/>
      <c r="I54" s="23">
        <f t="shared" si="0"/>
        <v>340095.116279069</v>
      </c>
      <c r="J54" s="31">
        <v>1308.05813953488</v>
      </c>
      <c r="K54" s="25">
        <v>984.937237823394</v>
      </c>
      <c r="L54" s="26">
        <f t="shared" si="1"/>
        <v>32.8062428044196</v>
      </c>
      <c r="M54" s="27">
        <v>50.89</v>
      </c>
      <c r="N54" s="28">
        <f t="shared" si="2"/>
        <v>13231.4</v>
      </c>
      <c r="O54" s="29"/>
      <c r="P54" s="30"/>
    </row>
    <row r="55" s="1" customFormat="1" ht="30" customHeight="1" spans="1:16">
      <c r="A55" s="11">
        <v>52</v>
      </c>
      <c r="B55" s="8" t="s">
        <v>17</v>
      </c>
      <c r="C55" s="12" t="s">
        <v>18</v>
      </c>
      <c r="D55" s="13" t="s">
        <v>19</v>
      </c>
      <c r="E55" s="14" t="s">
        <v>73</v>
      </c>
      <c r="F55" s="12" t="s">
        <v>21</v>
      </c>
      <c r="G55" s="15">
        <v>100</v>
      </c>
      <c r="H55" s="8"/>
      <c r="I55" s="23">
        <f t="shared" si="0"/>
        <v>131739.534883721</v>
      </c>
      <c r="J55" s="31">
        <v>1317.39534883721</v>
      </c>
      <c r="K55" s="25">
        <v>984.937237823394</v>
      </c>
      <c r="L55" s="26">
        <f t="shared" si="1"/>
        <v>33.7542432397533</v>
      </c>
      <c r="M55" s="27">
        <v>50.89</v>
      </c>
      <c r="N55" s="28">
        <f t="shared" si="2"/>
        <v>5089</v>
      </c>
      <c r="O55" s="29"/>
      <c r="P55" s="30"/>
    </row>
    <row r="56" s="1" customFormat="1" ht="30" customHeight="1" spans="1:16">
      <c r="A56" s="11">
        <v>53</v>
      </c>
      <c r="B56" s="8" t="s">
        <v>17</v>
      </c>
      <c r="C56" s="12" t="s">
        <v>18</v>
      </c>
      <c r="D56" s="13" t="s">
        <v>19</v>
      </c>
      <c r="E56" s="14" t="s">
        <v>74</v>
      </c>
      <c r="F56" s="12" t="s">
        <v>21</v>
      </c>
      <c r="G56" s="15">
        <v>100</v>
      </c>
      <c r="H56" s="8"/>
      <c r="I56" s="23">
        <f t="shared" si="0"/>
        <v>138706.976744186</v>
      </c>
      <c r="J56" s="31">
        <v>1387.06976744186</v>
      </c>
      <c r="K56" s="25">
        <v>984.937237823394</v>
      </c>
      <c r="L56" s="26">
        <f t="shared" si="1"/>
        <v>40.8282390162378</v>
      </c>
      <c r="M56" s="27">
        <v>50.89</v>
      </c>
      <c r="N56" s="28">
        <f t="shared" si="2"/>
        <v>5089</v>
      </c>
      <c r="O56" s="29"/>
      <c r="P56" s="30"/>
    </row>
    <row r="57" s="1" customFormat="1" ht="30" customHeight="1" spans="1:16">
      <c r="A57" s="11">
        <v>54</v>
      </c>
      <c r="B57" s="8" t="s">
        <v>17</v>
      </c>
      <c r="C57" s="12" t="s">
        <v>18</v>
      </c>
      <c r="D57" s="13" t="s">
        <v>19</v>
      </c>
      <c r="E57" s="14" t="s">
        <v>75</v>
      </c>
      <c r="F57" s="12" t="s">
        <v>21</v>
      </c>
      <c r="G57" s="15">
        <v>300</v>
      </c>
      <c r="H57" s="8"/>
      <c r="I57" s="23">
        <f t="shared" si="0"/>
        <v>404623.255813953</v>
      </c>
      <c r="J57" s="31">
        <v>1348.74418604651</v>
      </c>
      <c r="K57" s="25">
        <v>984.937237823394</v>
      </c>
      <c r="L57" s="26">
        <f t="shared" si="1"/>
        <v>36.9370691098136</v>
      </c>
      <c r="M57" s="27">
        <v>50.89</v>
      </c>
      <c r="N57" s="28">
        <f t="shared" si="2"/>
        <v>15267</v>
      </c>
      <c r="O57" s="29"/>
      <c r="P57" s="30"/>
    </row>
    <row r="58" s="1" customFormat="1" ht="30" customHeight="1" spans="1:16">
      <c r="A58" s="11">
        <v>55</v>
      </c>
      <c r="B58" s="8" t="s">
        <v>17</v>
      </c>
      <c r="C58" s="12" t="s">
        <v>18</v>
      </c>
      <c r="D58" s="13" t="s">
        <v>19</v>
      </c>
      <c r="E58" s="14" t="s">
        <v>76</v>
      </c>
      <c r="F58" s="12" t="s">
        <v>21</v>
      </c>
      <c r="G58" s="15">
        <v>100</v>
      </c>
      <c r="H58" s="8"/>
      <c r="I58" s="23">
        <f t="shared" si="0"/>
        <v>124580.23255814</v>
      </c>
      <c r="J58" s="31">
        <v>1245.8023255814</v>
      </c>
      <c r="K58" s="25">
        <v>984.937237823394</v>
      </c>
      <c r="L58" s="26">
        <f t="shared" si="1"/>
        <v>26.4854528532691</v>
      </c>
      <c r="M58" s="27">
        <v>50.89</v>
      </c>
      <c r="N58" s="28">
        <f t="shared" si="2"/>
        <v>5089</v>
      </c>
      <c r="O58" s="29"/>
      <c r="P58" s="30"/>
    </row>
    <row r="59" s="1" customFormat="1" ht="30" customHeight="1" spans="1:16">
      <c r="A59" s="11">
        <v>56</v>
      </c>
      <c r="B59" s="8" t="s">
        <v>77</v>
      </c>
      <c r="C59" s="16" t="s">
        <v>78</v>
      </c>
      <c r="D59" s="12" t="s">
        <v>19</v>
      </c>
      <c r="E59" s="16" t="s">
        <v>79</v>
      </c>
      <c r="F59" s="16" t="s">
        <v>21</v>
      </c>
      <c r="G59" s="16">
        <v>143</v>
      </c>
      <c r="H59" s="8"/>
      <c r="I59" s="23">
        <f t="shared" si="0"/>
        <v>178648.144930232</v>
      </c>
      <c r="J59" s="31">
        <v>1249.28772678484</v>
      </c>
      <c r="K59" s="32">
        <v>984.937237823394</v>
      </c>
      <c r="L59" s="26">
        <f t="shared" si="1"/>
        <v>26.8393232390759</v>
      </c>
      <c r="M59" s="27">
        <v>50.89</v>
      </c>
      <c r="N59" s="28">
        <f t="shared" si="2"/>
        <v>7277.27</v>
      </c>
      <c r="O59" s="29"/>
      <c r="P59" s="30"/>
    </row>
    <row r="60" s="1" customFormat="1" ht="30" customHeight="1" spans="1:16">
      <c r="A60" s="11">
        <v>57</v>
      </c>
      <c r="B60" s="8" t="s">
        <v>77</v>
      </c>
      <c r="C60" s="16" t="s">
        <v>78</v>
      </c>
      <c r="D60" s="12" t="s">
        <v>19</v>
      </c>
      <c r="E60" s="16" t="s">
        <v>80</v>
      </c>
      <c r="F60" s="16" t="s">
        <v>21</v>
      </c>
      <c r="G60" s="16">
        <v>392</v>
      </c>
      <c r="H60" s="8"/>
      <c r="I60" s="23">
        <f t="shared" si="0"/>
        <v>448047.553488372</v>
      </c>
      <c r="J60" s="31">
        <v>1142.97845277646</v>
      </c>
      <c r="K60" s="32">
        <v>984.937237823394</v>
      </c>
      <c r="L60" s="26">
        <f t="shared" si="1"/>
        <v>16.0458158026719</v>
      </c>
      <c r="M60" s="27">
        <v>50.89</v>
      </c>
      <c r="N60" s="28">
        <f t="shared" si="2"/>
        <v>19948.88</v>
      </c>
      <c r="O60" s="29"/>
      <c r="P60" s="30"/>
    </row>
    <row r="61" s="1" customFormat="1" ht="30" customHeight="1" spans="1:16">
      <c r="A61" s="11">
        <v>58</v>
      </c>
      <c r="B61" s="8" t="s">
        <v>77</v>
      </c>
      <c r="C61" s="16" t="s">
        <v>78</v>
      </c>
      <c r="D61" s="12" t="s">
        <v>19</v>
      </c>
      <c r="E61" s="16" t="s">
        <v>81</v>
      </c>
      <c r="F61" s="17" t="s">
        <v>21</v>
      </c>
      <c r="G61" s="17">
        <v>340</v>
      </c>
      <c r="H61" s="8"/>
      <c r="I61" s="23">
        <f t="shared" si="0"/>
        <v>421164.162790697</v>
      </c>
      <c r="J61" s="31">
        <v>1238.71812585499</v>
      </c>
      <c r="K61" s="25">
        <v>984.937237823394</v>
      </c>
      <c r="L61" s="26">
        <f t="shared" si="1"/>
        <v>25.7661989298348</v>
      </c>
      <c r="M61" s="27">
        <v>50.89</v>
      </c>
      <c r="N61" s="28">
        <f t="shared" si="2"/>
        <v>17302.6</v>
      </c>
      <c r="O61" s="29"/>
      <c r="P61" s="30"/>
    </row>
    <row r="62" s="1" customFormat="1" ht="30" customHeight="1" spans="1:16">
      <c r="A62" s="11">
        <v>59</v>
      </c>
      <c r="B62" s="8" t="s">
        <v>77</v>
      </c>
      <c r="C62" s="16" t="s">
        <v>78</v>
      </c>
      <c r="D62" s="12" t="s">
        <v>19</v>
      </c>
      <c r="E62" s="16" t="s">
        <v>82</v>
      </c>
      <c r="F62" s="17" t="s">
        <v>21</v>
      </c>
      <c r="G62" s="17">
        <v>560</v>
      </c>
      <c r="H62" s="8"/>
      <c r="I62" s="23">
        <f t="shared" si="0"/>
        <v>635940.711627906</v>
      </c>
      <c r="J62" s="31">
        <v>1135.60841362126</v>
      </c>
      <c r="K62" s="25">
        <v>984.937237823394</v>
      </c>
      <c r="L62" s="26">
        <f t="shared" si="1"/>
        <v>15.2975407987247</v>
      </c>
      <c r="M62" s="27">
        <v>50.89</v>
      </c>
      <c r="N62" s="28">
        <f t="shared" si="2"/>
        <v>28498.4</v>
      </c>
      <c r="O62" s="29"/>
      <c r="P62" s="30"/>
    </row>
    <row r="63" s="1" customFormat="1" ht="30" customHeight="1" spans="1:16">
      <c r="A63" s="11">
        <v>60</v>
      </c>
      <c r="B63" s="8" t="s">
        <v>77</v>
      </c>
      <c r="C63" s="16" t="s">
        <v>78</v>
      </c>
      <c r="D63" s="12" t="s">
        <v>19</v>
      </c>
      <c r="E63" s="16" t="s">
        <v>83</v>
      </c>
      <c r="F63" s="17" t="s">
        <v>21</v>
      </c>
      <c r="G63" s="17">
        <v>272</v>
      </c>
      <c r="H63" s="8"/>
      <c r="I63" s="23">
        <f t="shared" si="0"/>
        <v>366630.69767442</v>
      </c>
      <c r="J63" s="31">
        <v>1347.90697674419</v>
      </c>
      <c r="K63" s="25">
        <v>984.937237823394</v>
      </c>
      <c r="L63" s="26">
        <f t="shared" si="1"/>
        <v>36.8520678254505</v>
      </c>
      <c r="M63" s="27">
        <v>50.89</v>
      </c>
      <c r="N63" s="28">
        <f t="shared" si="2"/>
        <v>13842.08</v>
      </c>
      <c r="O63" s="29"/>
      <c r="P63" s="30"/>
    </row>
    <row r="64" s="1" customFormat="1" ht="30" customHeight="1" spans="1:16">
      <c r="A64" s="11">
        <v>61</v>
      </c>
      <c r="B64" s="8" t="s">
        <v>77</v>
      </c>
      <c r="C64" s="16" t="s">
        <v>78</v>
      </c>
      <c r="D64" s="12" t="s">
        <v>19</v>
      </c>
      <c r="E64" s="16" t="s">
        <v>84</v>
      </c>
      <c r="F64" s="17" t="s">
        <v>21</v>
      </c>
      <c r="G64" s="17">
        <v>161</v>
      </c>
      <c r="H64" s="8"/>
      <c r="I64" s="23">
        <f t="shared" si="0"/>
        <v>198798.906976744</v>
      </c>
      <c r="J64" s="31">
        <v>1234.77581973133</v>
      </c>
      <c r="K64" s="25">
        <v>984.937237823394</v>
      </c>
      <c r="L64" s="26">
        <f t="shared" si="1"/>
        <v>25.3659393018841</v>
      </c>
      <c r="M64" s="27">
        <v>50.89</v>
      </c>
      <c r="N64" s="28">
        <f t="shared" si="2"/>
        <v>8193.29</v>
      </c>
      <c r="O64" s="29"/>
      <c r="P64" s="30"/>
    </row>
    <row r="65" s="1" customFormat="1" ht="30" customHeight="1" spans="1:16">
      <c r="A65" s="11">
        <v>62</v>
      </c>
      <c r="B65" s="8" t="s">
        <v>77</v>
      </c>
      <c r="C65" s="16" t="s">
        <v>78</v>
      </c>
      <c r="D65" s="12" t="s">
        <v>19</v>
      </c>
      <c r="E65" s="16" t="s">
        <v>85</v>
      </c>
      <c r="F65" s="17" t="s">
        <v>21</v>
      </c>
      <c r="G65" s="17">
        <v>330</v>
      </c>
      <c r="H65" s="8"/>
      <c r="I65" s="23">
        <f t="shared" si="0"/>
        <v>389364.622093022</v>
      </c>
      <c r="J65" s="31">
        <v>1179.89279422128</v>
      </c>
      <c r="K65" s="25">
        <v>984.937237823394</v>
      </c>
      <c r="L65" s="26">
        <f t="shared" si="1"/>
        <v>19.7937034880229</v>
      </c>
      <c r="M65" s="27">
        <v>50.89</v>
      </c>
      <c r="N65" s="28">
        <f t="shared" si="2"/>
        <v>16793.7</v>
      </c>
      <c r="O65" s="29"/>
      <c r="P65" s="30"/>
    </row>
    <row r="66" s="1" customFormat="1" ht="30" customHeight="1" spans="1:16">
      <c r="A66" s="11">
        <v>63</v>
      </c>
      <c r="B66" s="8" t="s">
        <v>77</v>
      </c>
      <c r="C66" s="16" t="s">
        <v>78</v>
      </c>
      <c r="D66" s="12" t="s">
        <v>19</v>
      </c>
      <c r="E66" s="16" t="s">
        <v>86</v>
      </c>
      <c r="F66" s="17" t="s">
        <v>21</v>
      </c>
      <c r="G66" s="17">
        <v>349</v>
      </c>
      <c r="H66" s="8"/>
      <c r="I66" s="23">
        <f t="shared" si="0"/>
        <v>474891.362790698</v>
      </c>
      <c r="J66" s="31">
        <v>1360.72023722263</v>
      </c>
      <c r="K66" s="25">
        <v>984.937237823394</v>
      </c>
      <c r="L66" s="26">
        <f t="shared" si="1"/>
        <v>38.1529893447502</v>
      </c>
      <c r="M66" s="27">
        <v>50.89</v>
      </c>
      <c r="N66" s="28">
        <f t="shared" si="2"/>
        <v>17760.61</v>
      </c>
      <c r="O66" s="29"/>
      <c r="P66" s="30"/>
    </row>
    <row r="67" s="1" customFormat="1" ht="30" customHeight="1" spans="1:16">
      <c r="A67" s="11">
        <v>64</v>
      </c>
      <c r="B67" s="8" t="s">
        <v>77</v>
      </c>
      <c r="C67" s="16" t="s">
        <v>78</v>
      </c>
      <c r="D67" s="12" t="s">
        <v>19</v>
      </c>
      <c r="E67" s="16" t="s">
        <v>87</v>
      </c>
      <c r="F67" s="17" t="s">
        <v>21</v>
      </c>
      <c r="G67" s="17">
        <v>141</v>
      </c>
      <c r="H67" s="8"/>
      <c r="I67" s="23">
        <f t="shared" si="0"/>
        <v>171435.069767442</v>
      </c>
      <c r="J67" s="31">
        <v>1215.85155863434</v>
      </c>
      <c r="K67" s="25">
        <v>984.937237823394</v>
      </c>
      <c r="L67" s="26">
        <f t="shared" si="1"/>
        <v>23.4445720948923</v>
      </c>
      <c r="M67" s="27">
        <v>50.89</v>
      </c>
      <c r="N67" s="28">
        <f t="shared" si="2"/>
        <v>7175.49</v>
      </c>
      <c r="O67" s="29"/>
      <c r="P67" s="30"/>
    </row>
    <row r="68" s="1" customFormat="1" ht="30" customHeight="1" spans="1:16">
      <c r="A68" s="11">
        <v>65</v>
      </c>
      <c r="B68" s="8" t="s">
        <v>77</v>
      </c>
      <c r="C68" s="16" t="s">
        <v>78</v>
      </c>
      <c r="D68" s="12" t="s">
        <v>19</v>
      </c>
      <c r="E68" s="16" t="s">
        <v>88</v>
      </c>
      <c r="F68" s="17" t="s">
        <v>21</v>
      </c>
      <c r="G68" s="17">
        <v>233</v>
      </c>
      <c r="H68" s="8"/>
      <c r="I68" s="23">
        <f t="shared" ref="I68:I121" si="3">J68*G68</f>
        <v>286770.418604652</v>
      </c>
      <c r="J68" s="31">
        <v>1230.77432877533</v>
      </c>
      <c r="K68" s="25">
        <v>984.937237823394</v>
      </c>
      <c r="L68" s="26">
        <f t="shared" ref="L68:L122" si="4">(J68-K68)/K68*100</f>
        <v>24.9596706786323</v>
      </c>
      <c r="M68" s="27">
        <v>50.89</v>
      </c>
      <c r="N68" s="28">
        <f t="shared" ref="N68:N122" si="5">G68*M68</f>
        <v>11857.37</v>
      </c>
      <c r="O68" s="29"/>
      <c r="P68" s="30"/>
    </row>
    <row r="69" s="1" customFormat="1" ht="30" customHeight="1" spans="1:16">
      <c r="A69" s="11">
        <v>66</v>
      </c>
      <c r="B69" s="8" t="s">
        <v>77</v>
      </c>
      <c r="C69" s="16" t="s">
        <v>78</v>
      </c>
      <c r="D69" s="12" t="s">
        <v>19</v>
      </c>
      <c r="E69" s="16" t="s">
        <v>89</v>
      </c>
      <c r="F69" s="17" t="s">
        <v>21</v>
      </c>
      <c r="G69" s="17">
        <v>700</v>
      </c>
      <c r="H69" s="8"/>
      <c r="I69" s="23">
        <f t="shared" si="3"/>
        <v>932855.294651161</v>
      </c>
      <c r="J69" s="31">
        <v>1332.65042093023</v>
      </c>
      <c r="K69" s="25">
        <v>984.937237823394</v>
      </c>
      <c r="L69" s="26">
        <f t="shared" si="4"/>
        <v>35.3030802120189</v>
      </c>
      <c r="M69" s="27">
        <v>50.89</v>
      </c>
      <c r="N69" s="28">
        <f t="shared" si="5"/>
        <v>35623</v>
      </c>
      <c r="O69" s="29"/>
      <c r="P69" s="30"/>
    </row>
    <row r="70" s="1" customFormat="1" ht="30" customHeight="1" spans="1:16">
      <c r="A70" s="11">
        <v>67</v>
      </c>
      <c r="B70" s="8" t="s">
        <v>77</v>
      </c>
      <c r="C70" s="16" t="s">
        <v>78</v>
      </c>
      <c r="D70" s="12" t="s">
        <v>19</v>
      </c>
      <c r="E70" s="16" t="s">
        <v>90</v>
      </c>
      <c r="F70" s="17" t="s">
        <v>21</v>
      </c>
      <c r="G70" s="17">
        <v>681</v>
      </c>
      <c r="H70" s="8"/>
      <c r="I70" s="23">
        <f t="shared" si="3"/>
        <v>872059.221511631</v>
      </c>
      <c r="J70" s="31">
        <v>1280.55685978213</v>
      </c>
      <c r="K70" s="25">
        <v>984.937237823394</v>
      </c>
      <c r="L70" s="26">
        <f t="shared" si="4"/>
        <v>30.0140567953369</v>
      </c>
      <c r="M70" s="27">
        <v>50.89</v>
      </c>
      <c r="N70" s="28">
        <f t="shared" si="5"/>
        <v>34656.09</v>
      </c>
      <c r="O70" s="29"/>
      <c r="P70" s="30"/>
    </row>
    <row r="71" s="1" customFormat="1" ht="30" customHeight="1" spans="1:16">
      <c r="A71" s="11">
        <v>68</v>
      </c>
      <c r="B71" s="8" t="s">
        <v>77</v>
      </c>
      <c r="C71" s="16" t="s">
        <v>78</v>
      </c>
      <c r="D71" s="12" t="s">
        <v>19</v>
      </c>
      <c r="E71" s="16" t="s">
        <v>91</v>
      </c>
      <c r="F71" s="17" t="s">
        <v>21</v>
      </c>
      <c r="G71" s="17">
        <v>134</v>
      </c>
      <c r="H71" s="8"/>
      <c r="I71" s="23">
        <f t="shared" si="3"/>
        <v>176404.854651163</v>
      </c>
      <c r="J71" s="31">
        <v>1316.45413918778</v>
      </c>
      <c r="K71" s="25">
        <v>984.937237823394</v>
      </c>
      <c r="L71" s="26">
        <f t="shared" si="4"/>
        <v>33.658682871713</v>
      </c>
      <c r="M71" s="27">
        <v>50.89</v>
      </c>
      <c r="N71" s="28">
        <f t="shared" si="5"/>
        <v>6819.26</v>
      </c>
      <c r="O71" s="29"/>
      <c r="P71" s="30"/>
    </row>
    <row r="72" s="1" customFormat="1" ht="30" customHeight="1" spans="1:16">
      <c r="A72" s="11">
        <v>69</v>
      </c>
      <c r="B72" s="8" t="s">
        <v>77</v>
      </c>
      <c r="C72" s="16" t="s">
        <v>78</v>
      </c>
      <c r="D72" s="12" t="s">
        <v>19</v>
      </c>
      <c r="E72" s="16" t="s">
        <v>92</v>
      </c>
      <c r="F72" s="17" t="s">
        <v>21</v>
      </c>
      <c r="G72" s="17">
        <v>593</v>
      </c>
      <c r="H72" s="8"/>
      <c r="I72" s="23">
        <f t="shared" si="3"/>
        <v>723549.097674416</v>
      </c>
      <c r="J72" s="31">
        <v>1220.15024902937</v>
      </c>
      <c r="K72" s="25">
        <v>984.937237823394</v>
      </c>
      <c r="L72" s="26">
        <f t="shared" si="4"/>
        <v>23.8810151726796</v>
      </c>
      <c r="M72" s="27">
        <v>50.89</v>
      </c>
      <c r="N72" s="28">
        <f t="shared" si="5"/>
        <v>30177.77</v>
      </c>
      <c r="O72" s="29"/>
      <c r="P72" s="30"/>
    </row>
    <row r="73" s="1" customFormat="1" ht="30" customHeight="1" spans="1:16">
      <c r="A73" s="11">
        <v>70</v>
      </c>
      <c r="B73" s="8" t="s">
        <v>77</v>
      </c>
      <c r="C73" s="16" t="s">
        <v>78</v>
      </c>
      <c r="D73" s="12" t="s">
        <v>19</v>
      </c>
      <c r="E73" s="16" t="s">
        <v>93</v>
      </c>
      <c r="F73" s="17" t="s">
        <v>21</v>
      </c>
      <c r="G73" s="17">
        <v>404</v>
      </c>
      <c r="H73" s="8" t="s">
        <v>22</v>
      </c>
      <c r="I73" s="23">
        <f t="shared" si="3"/>
        <v>536516.958139534</v>
      </c>
      <c r="J73" s="31">
        <v>1328.01227262261</v>
      </c>
      <c r="K73" s="25">
        <v>984.937237823394</v>
      </c>
      <c r="L73" s="26">
        <f t="shared" si="4"/>
        <v>34.8321722059545</v>
      </c>
      <c r="M73" s="27">
        <v>50.89</v>
      </c>
      <c r="N73" s="28">
        <f t="shared" si="5"/>
        <v>20559.56</v>
      </c>
      <c r="O73" s="29"/>
      <c r="P73" s="30"/>
    </row>
    <row r="74" s="1" customFormat="1" ht="30" customHeight="1" spans="1:16">
      <c r="A74" s="11">
        <v>71</v>
      </c>
      <c r="B74" s="8" t="s">
        <v>77</v>
      </c>
      <c r="C74" s="16" t="s">
        <v>78</v>
      </c>
      <c r="D74" s="12" t="s">
        <v>19</v>
      </c>
      <c r="E74" s="16" t="s">
        <v>94</v>
      </c>
      <c r="F74" s="17" t="s">
        <v>21</v>
      </c>
      <c r="G74" s="17">
        <v>232</v>
      </c>
      <c r="H74" s="8"/>
      <c r="I74" s="23">
        <f t="shared" si="3"/>
        <v>304801.325581396</v>
      </c>
      <c r="J74" s="31">
        <v>1313.79881716119</v>
      </c>
      <c r="K74" s="25">
        <v>984.937237823394</v>
      </c>
      <c r="L74" s="26">
        <f t="shared" si="4"/>
        <v>33.3890898535368</v>
      </c>
      <c r="M74" s="27">
        <v>50.89</v>
      </c>
      <c r="N74" s="28">
        <f t="shared" si="5"/>
        <v>11806.48</v>
      </c>
      <c r="O74" s="29"/>
      <c r="P74" s="30"/>
    </row>
    <row r="75" s="1" customFormat="1" ht="30" customHeight="1" spans="1:16">
      <c r="A75" s="11">
        <v>72</v>
      </c>
      <c r="B75" s="8" t="s">
        <v>77</v>
      </c>
      <c r="C75" s="16" t="s">
        <v>78</v>
      </c>
      <c r="D75" s="12" t="s">
        <v>19</v>
      </c>
      <c r="E75" s="16" t="s">
        <v>95</v>
      </c>
      <c r="F75" s="17" t="s">
        <v>21</v>
      </c>
      <c r="G75" s="17">
        <v>660</v>
      </c>
      <c r="H75" s="8"/>
      <c r="I75" s="23">
        <f t="shared" si="3"/>
        <v>871828.43023256</v>
      </c>
      <c r="J75" s="31">
        <v>1320.95216701903</v>
      </c>
      <c r="K75" s="25">
        <v>984.937237823394</v>
      </c>
      <c r="L75" s="26">
        <f t="shared" si="4"/>
        <v>34.1153645422315</v>
      </c>
      <c r="M75" s="27">
        <v>50.89</v>
      </c>
      <c r="N75" s="28">
        <f t="shared" si="5"/>
        <v>33587.4</v>
      </c>
      <c r="O75" s="29"/>
      <c r="P75" s="30"/>
    </row>
    <row r="76" s="1" customFormat="1" ht="30" customHeight="1" spans="1:16">
      <c r="A76" s="11">
        <v>73</v>
      </c>
      <c r="B76" s="8" t="s">
        <v>77</v>
      </c>
      <c r="C76" s="16" t="s">
        <v>78</v>
      </c>
      <c r="D76" s="12" t="s">
        <v>19</v>
      </c>
      <c r="E76" s="16" t="s">
        <v>96</v>
      </c>
      <c r="F76" s="17" t="s">
        <v>21</v>
      </c>
      <c r="G76" s="17">
        <v>145</v>
      </c>
      <c r="H76" s="8"/>
      <c r="I76" s="23">
        <f t="shared" si="3"/>
        <v>164756.351162791</v>
      </c>
      <c r="J76" s="31">
        <v>1136.25069767442</v>
      </c>
      <c r="K76" s="25">
        <v>984.937237823394</v>
      </c>
      <c r="L76" s="26">
        <f t="shared" si="4"/>
        <v>15.3627514566728</v>
      </c>
      <c r="M76" s="27">
        <v>50.89</v>
      </c>
      <c r="N76" s="28">
        <f t="shared" si="5"/>
        <v>7379.05</v>
      </c>
      <c r="O76" s="29"/>
      <c r="P76" s="30"/>
    </row>
    <row r="77" s="1" customFormat="1" ht="30" customHeight="1" spans="1:16">
      <c r="A77" s="11">
        <v>74</v>
      </c>
      <c r="B77" s="8" t="s">
        <v>77</v>
      </c>
      <c r="C77" s="16" t="s">
        <v>78</v>
      </c>
      <c r="D77" s="12" t="s">
        <v>19</v>
      </c>
      <c r="E77" s="16" t="s">
        <v>97</v>
      </c>
      <c r="F77" s="17" t="s">
        <v>21</v>
      </c>
      <c r="G77" s="17">
        <v>234</v>
      </c>
      <c r="H77" s="8"/>
      <c r="I77" s="23">
        <f t="shared" si="3"/>
        <v>289191.211627907</v>
      </c>
      <c r="J77" s="31">
        <v>1235.85987875174</v>
      </c>
      <c r="K77" s="25">
        <v>984.937237823394</v>
      </c>
      <c r="L77" s="26">
        <f t="shared" si="4"/>
        <v>25.4760030682623</v>
      </c>
      <c r="M77" s="27">
        <v>50.89</v>
      </c>
      <c r="N77" s="28">
        <f t="shared" si="5"/>
        <v>11908.26</v>
      </c>
      <c r="O77" s="29"/>
      <c r="P77" s="30"/>
    </row>
    <row r="78" s="1" customFormat="1" ht="30" customHeight="1" spans="1:16">
      <c r="A78" s="11">
        <v>75</v>
      </c>
      <c r="B78" s="8" t="s">
        <v>77</v>
      </c>
      <c r="C78" s="16" t="s">
        <v>78</v>
      </c>
      <c r="D78" s="12" t="s">
        <v>19</v>
      </c>
      <c r="E78" s="16" t="s">
        <v>98</v>
      </c>
      <c r="F78" s="17" t="s">
        <v>21</v>
      </c>
      <c r="G78" s="17">
        <v>102</v>
      </c>
      <c r="H78" s="8"/>
      <c r="I78" s="23">
        <f t="shared" si="3"/>
        <v>138477.906976744</v>
      </c>
      <c r="J78" s="31">
        <v>1357.62653898769</v>
      </c>
      <c r="K78" s="25">
        <v>984.937237823394</v>
      </c>
      <c r="L78" s="26">
        <f t="shared" si="4"/>
        <v>37.8388882917961</v>
      </c>
      <c r="M78" s="27">
        <v>50.89</v>
      </c>
      <c r="N78" s="28">
        <f t="shared" si="5"/>
        <v>5190.78</v>
      </c>
      <c r="O78" s="29"/>
      <c r="P78" s="30"/>
    </row>
    <row r="79" s="1" customFormat="1" ht="30" customHeight="1" spans="1:16">
      <c r="A79" s="11">
        <v>76</v>
      </c>
      <c r="B79" s="8" t="s">
        <v>77</v>
      </c>
      <c r="C79" s="16" t="s">
        <v>78</v>
      </c>
      <c r="D79" s="12" t="s">
        <v>19</v>
      </c>
      <c r="E79" s="16" t="s">
        <v>99</v>
      </c>
      <c r="F79" s="17" t="s">
        <v>21</v>
      </c>
      <c r="G79" s="17">
        <v>169</v>
      </c>
      <c r="H79" s="8"/>
      <c r="I79" s="23">
        <f t="shared" si="3"/>
        <v>217206.690697674</v>
      </c>
      <c r="J79" s="31">
        <v>1285.24669051878</v>
      </c>
      <c r="K79" s="25">
        <v>984.937237823394</v>
      </c>
      <c r="L79" s="26">
        <f t="shared" si="4"/>
        <v>30.490212082857</v>
      </c>
      <c r="M79" s="27">
        <v>50.89</v>
      </c>
      <c r="N79" s="28">
        <f t="shared" si="5"/>
        <v>8600.41</v>
      </c>
      <c r="O79" s="29"/>
      <c r="P79" s="30"/>
    </row>
    <row r="80" s="1" customFormat="1" ht="30" customHeight="1" spans="1:16">
      <c r="A80" s="11">
        <v>77</v>
      </c>
      <c r="B80" s="8" t="s">
        <v>77</v>
      </c>
      <c r="C80" s="16" t="s">
        <v>78</v>
      </c>
      <c r="D80" s="12" t="s">
        <v>19</v>
      </c>
      <c r="E80" s="16" t="s">
        <v>100</v>
      </c>
      <c r="F80" s="17" t="s">
        <v>21</v>
      </c>
      <c r="G80" s="17">
        <v>100</v>
      </c>
      <c r="H80" s="8"/>
      <c r="I80" s="23">
        <f t="shared" si="3"/>
        <v>130588.8</v>
      </c>
      <c r="J80" s="31">
        <v>1305.888</v>
      </c>
      <c r="K80" s="25">
        <v>984.937237823394</v>
      </c>
      <c r="L80" s="26">
        <f t="shared" si="4"/>
        <v>32.5859100307622</v>
      </c>
      <c r="M80" s="27">
        <v>50.89</v>
      </c>
      <c r="N80" s="28">
        <f t="shared" si="5"/>
        <v>5089</v>
      </c>
      <c r="O80" s="29"/>
      <c r="P80" s="30"/>
    </row>
    <row r="81" s="1" customFormat="1" ht="30" customHeight="1" spans="1:16">
      <c r="A81" s="11">
        <v>78</v>
      </c>
      <c r="B81" s="8" t="s">
        <v>77</v>
      </c>
      <c r="C81" s="16" t="s">
        <v>78</v>
      </c>
      <c r="D81" s="12" t="s">
        <v>19</v>
      </c>
      <c r="E81" s="16" t="s">
        <v>101</v>
      </c>
      <c r="F81" s="17" t="s">
        <v>21</v>
      </c>
      <c r="G81" s="17">
        <v>208</v>
      </c>
      <c r="H81" s="8"/>
      <c r="I81" s="23">
        <f t="shared" si="3"/>
        <v>265710.476744186</v>
      </c>
      <c r="J81" s="31">
        <v>1277.45421511628</v>
      </c>
      <c r="K81" s="25">
        <v>984.937237823394</v>
      </c>
      <c r="L81" s="26">
        <f t="shared" si="4"/>
        <v>29.6990474174088</v>
      </c>
      <c r="M81" s="27">
        <v>50.89</v>
      </c>
      <c r="N81" s="28">
        <f t="shared" si="5"/>
        <v>10585.12</v>
      </c>
      <c r="O81" s="29"/>
      <c r="P81" s="30"/>
    </row>
    <row r="82" s="1" customFormat="1" ht="30" customHeight="1" spans="1:16">
      <c r="A82" s="11">
        <v>79</v>
      </c>
      <c r="B82" s="8" t="s">
        <v>77</v>
      </c>
      <c r="C82" s="16" t="s">
        <v>78</v>
      </c>
      <c r="D82" s="12" t="s">
        <v>19</v>
      </c>
      <c r="E82" s="16" t="s">
        <v>102</v>
      </c>
      <c r="F82" s="17" t="s">
        <v>21</v>
      </c>
      <c r="G82" s="17">
        <v>205</v>
      </c>
      <c r="H82" s="8"/>
      <c r="I82" s="23">
        <f t="shared" si="3"/>
        <v>253431.693023255</v>
      </c>
      <c r="J82" s="31">
        <v>1236.25216108905</v>
      </c>
      <c r="K82" s="25">
        <v>984.937237823394</v>
      </c>
      <c r="L82" s="26">
        <f t="shared" si="4"/>
        <v>25.5158312240316</v>
      </c>
      <c r="M82" s="27">
        <v>50.89</v>
      </c>
      <c r="N82" s="28">
        <f t="shared" si="5"/>
        <v>10432.45</v>
      </c>
      <c r="O82" s="29"/>
      <c r="P82" s="30"/>
    </row>
    <row r="83" s="1" customFormat="1" ht="30" customHeight="1" spans="1:16">
      <c r="A83" s="11">
        <v>80</v>
      </c>
      <c r="B83" s="8" t="s">
        <v>77</v>
      </c>
      <c r="C83" s="16" t="s">
        <v>78</v>
      </c>
      <c r="D83" s="12" t="s">
        <v>19</v>
      </c>
      <c r="E83" s="16" t="s">
        <v>103</v>
      </c>
      <c r="F83" s="16" t="s">
        <v>21</v>
      </c>
      <c r="G83" s="16">
        <v>281</v>
      </c>
      <c r="H83" s="8"/>
      <c r="I83" s="23">
        <f t="shared" si="3"/>
        <v>339462.523255814</v>
      </c>
      <c r="J83" s="31">
        <v>1208.05168418439</v>
      </c>
      <c r="K83" s="25">
        <v>984.937237823394</v>
      </c>
      <c r="L83" s="26">
        <f t="shared" si="4"/>
        <v>22.6526562092479</v>
      </c>
      <c r="M83" s="27">
        <v>50.89</v>
      </c>
      <c r="N83" s="28">
        <f t="shared" si="5"/>
        <v>14300.09</v>
      </c>
      <c r="O83" s="29"/>
      <c r="P83" s="30"/>
    </row>
    <row r="84" s="1" customFormat="1" ht="30" customHeight="1" spans="1:16">
      <c r="A84" s="11">
        <v>81</v>
      </c>
      <c r="B84" s="8" t="s">
        <v>77</v>
      </c>
      <c r="C84" s="16" t="s">
        <v>78</v>
      </c>
      <c r="D84" s="12" t="s">
        <v>19</v>
      </c>
      <c r="E84" s="16" t="s">
        <v>104</v>
      </c>
      <c r="F84" s="17" t="s">
        <v>21</v>
      </c>
      <c r="G84" s="17">
        <v>200</v>
      </c>
      <c r="H84" s="8"/>
      <c r="I84" s="23">
        <f t="shared" si="3"/>
        <v>276842.513953488</v>
      </c>
      <c r="J84" s="31">
        <v>1384.21256976744</v>
      </c>
      <c r="K84" s="25">
        <v>984.937237823394</v>
      </c>
      <c r="L84" s="26">
        <f t="shared" si="4"/>
        <v>40.5381497024523</v>
      </c>
      <c r="M84" s="27">
        <v>50.89</v>
      </c>
      <c r="N84" s="28">
        <f t="shared" si="5"/>
        <v>10178</v>
      </c>
      <c r="O84" s="29"/>
      <c r="P84" s="30"/>
    </row>
    <row r="85" s="1" customFormat="1" ht="30" customHeight="1" spans="1:16">
      <c r="A85" s="11">
        <v>82</v>
      </c>
      <c r="B85" s="8" t="s">
        <v>77</v>
      </c>
      <c r="C85" s="16" t="s">
        <v>78</v>
      </c>
      <c r="D85" s="12" t="s">
        <v>19</v>
      </c>
      <c r="E85" s="16" t="s">
        <v>105</v>
      </c>
      <c r="F85" s="17" t="s">
        <v>21</v>
      </c>
      <c r="G85" s="17">
        <v>426</v>
      </c>
      <c r="H85" s="8"/>
      <c r="I85" s="23">
        <f t="shared" si="3"/>
        <v>539304.181395347</v>
      </c>
      <c r="J85" s="31">
        <v>1265.97225679659</v>
      </c>
      <c r="K85" s="25">
        <v>984.937237823394</v>
      </c>
      <c r="L85" s="26">
        <f t="shared" si="4"/>
        <v>28.5332920901898</v>
      </c>
      <c r="M85" s="27">
        <v>50.89</v>
      </c>
      <c r="N85" s="28">
        <f t="shared" si="5"/>
        <v>21679.14</v>
      </c>
      <c r="O85" s="29"/>
      <c r="P85" s="30"/>
    </row>
    <row r="86" s="1" customFormat="1" ht="30" customHeight="1" spans="1:16">
      <c r="A86" s="11">
        <v>83</v>
      </c>
      <c r="B86" s="8" t="s">
        <v>77</v>
      </c>
      <c r="C86" s="16" t="s">
        <v>78</v>
      </c>
      <c r="D86" s="12" t="s">
        <v>19</v>
      </c>
      <c r="E86" s="16" t="s">
        <v>106</v>
      </c>
      <c r="F86" s="17" t="s">
        <v>21</v>
      </c>
      <c r="G86" s="17">
        <v>586</v>
      </c>
      <c r="H86" s="8"/>
      <c r="I86" s="23">
        <f t="shared" si="3"/>
        <v>671147.119883722</v>
      </c>
      <c r="J86" s="31">
        <v>1145.3022523613</v>
      </c>
      <c r="K86" s="25">
        <v>984.937237823394</v>
      </c>
      <c r="L86" s="26">
        <f t="shared" si="4"/>
        <v>16.2817495754649</v>
      </c>
      <c r="M86" s="27">
        <v>50.89</v>
      </c>
      <c r="N86" s="28">
        <f t="shared" si="5"/>
        <v>29821.54</v>
      </c>
      <c r="O86" s="29"/>
      <c r="P86" s="30"/>
    </row>
    <row r="87" s="1" customFormat="1" ht="30" customHeight="1" spans="1:16">
      <c r="A87" s="11">
        <v>84</v>
      </c>
      <c r="B87" s="8" t="s">
        <v>77</v>
      </c>
      <c r="C87" s="16" t="s">
        <v>78</v>
      </c>
      <c r="D87" s="12" t="s">
        <v>19</v>
      </c>
      <c r="E87" s="16" t="s">
        <v>107</v>
      </c>
      <c r="F87" s="17" t="s">
        <v>21</v>
      </c>
      <c r="G87" s="17">
        <v>202</v>
      </c>
      <c r="H87" s="8"/>
      <c r="I87" s="23">
        <f t="shared" si="3"/>
        <v>258379.45116279</v>
      </c>
      <c r="J87" s="31">
        <v>1279.1061938752</v>
      </c>
      <c r="K87" s="25">
        <v>984.937237823394</v>
      </c>
      <c r="L87" s="26">
        <f t="shared" si="4"/>
        <v>29.8667716840403</v>
      </c>
      <c r="M87" s="27">
        <v>50.89</v>
      </c>
      <c r="N87" s="28">
        <f t="shared" si="5"/>
        <v>10279.78</v>
      </c>
      <c r="O87" s="29"/>
      <c r="P87" s="30"/>
    </row>
    <row r="88" s="1" customFormat="1" ht="30" customHeight="1" spans="1:16">
      <c r="A88" s="11">
        <v>85</v>
      </c>
      <c r="B88" s="8" t="s">
        <v>77</v>
      </c>
      <c r="C88" s="16" t="s">
        <v>78</v>
      </c>
      <c r="D88" s="12" t="s">
        <v>19</v>
      </c>
      <c r="E88" s="16" t="s">
        <v>108</v>
      </c>
      <c r="F88" s="17" t="s">
        <v>21</v>
      </c>
      <c r="G88" s="17">
        <v>152</v>
      </c>
      <c r="H88" s="8"/>
      <c r="I88" s="23">
        <f t="shared" si="3"/>
        <v>196512</v>
      </c>
      <c r="J88" s="31">
        <v>1292.84210526316</v>
      </c>
      <c r="K88" s="25">
        <v>984.937237823394</v>
      </c>
      <c r="L88" s="26">
        <f t="shared" si="4"/>
        <v>31.2613693152878</v>
      </c>
      <c r="M88" s="27">
        <v>50.89</v>
      </c>
      <c r="N88" s="28">
        <f t="shared" si="5"/>
        <v>7735.28</v>
      </c>
      <c r="O88" s="29"/>
      <c r="P88" s="30"/>
    </row>
    <row r="89" s="1" customFormat="1" ht="30" customHeight="1" spans="1:16">
      <c r="A89" s="11">
        <v>86</v>
      </c>
      <c r="B89" s="8" t="s">
        <v>77</v>
      </c>
      <c r="C89" s="16" t="s">
        <v>78</v>
      </c>
      <c r="D89" s="12" t="s">
        <v>19</v>
      </c>
      <c r="E89" s="16" t="s">
        <v>109</v>
      </c>
      <c r="F89" s="17" t="s">
        <v>21</v>
      </c>
      <c r="G89" s="17">
        <v>416</v>
      </c>
      <c r="H89" s="8"/>
      <c r="I89" s="23">
        <f t="shared" si="3"/>
        <v>533306.093023255</v>
      </c>
      <c r="J89" s="31">
        <v>1281.98580053667</v>
      </c>
      <c r="K89" s="25">
        <v>984.937237823394</v>
      </c>
      <c r="L89" s="26">
        <f t="shared" si="4"/>
        <v>30.1591361668609</v>
      </c>
      <c r="M89" s="27">
        <v>50.89</v>
      </c>
      <c r="N89" s="28">
        <f t="shared" si="5"/>
        <v>21170.24</v>
      </c>
      <c r="O89" s="29"/>
      <c r="P89" s="30"/>
    </row>
    <row r="90" s="1" customFormat="1" ht="30" customHeight="1" spans="1:16">
      <c r="A90" s="11">
        <v>87</v>
      </c>
      <c r="B90" s="8" t="s">
        <v>77</v>
      </c>
      <c r="C90" s="16" t="s">
        <v>78</v>
      </c>
      <c r="D90" s="12" t="s">
        <v>19</v>
      </c>
      <c r="E90" s="16" t="s">
        <v>110</v>
      </c>
      <c r="F90" s="17" t="s">
        <v>21</v>
      </c>
      <c r="G90" s="17">
        <v>140</v>
      </c>
      <c r="H90" s="8"/>
      <c r="I90" s="23">
        <f t="shared" si="3"/>
        <v>156652.479069768</v>
      </c>
      <c r="J90" s="31">
        <v>1118.94627906977</v>
      </c>
      <c r="K90" s="25">
        <v>984.937237823394</v>
      </c>
      <c r="L90" s="26">
        <f t="shared" si="4"/>
        <v>13.6058457432802</v>
      </c>
      <c r="M90" s="27">
        <v>50.89</v>
      </c>
      <c r="N90" s="28">
        <f t="shared" si="5"/>
        <v>7124.6</v>
      </c>
      <c r="O90" s="29"/>
      <c r="P90" s="30"/>
    </row>
    <row r="91" s="1" customFormat="1" ht="30" customHeight="1" spans="1:16">
      <c r="A91" s="11">
        <v>88</v>
      </c>
      <c r="B91" s="8" t="s">
        <v>77</v>
      </c>
      <c r="C91" s="16" t="s">
        <v>78</v>
      </c>
      <c r="D91" s="12" t="s">
        <v>19</v>
      </c>
      <c r="E91" s="16" t="s">
        <v>111</v>
      </c>
      <c r="F91" s="17" t="s">
        <v>21</v>
      </c>
      <c r="G91" s="17">
        <v>400</v>
      </c>
      <c r="H91" s="8"/>
      <c r="I91" s="23">
        <f t="shared" si="3"/>
        <v>498215.141860464</v>
      </c>
      <c r="J91" s="31">
        <v>1245.53785465116</v>
      </c>
      <c r="K91" s="25">
        <v>984.937237823394</v>
      </c>
      <c r="L91" s="26">
        <f t="shared" si="4"/>
        <v>26.4586013017099</v>
      </c>
      <c r="M91" s="27">
        <v>50.89</v>
      </c>
      <c r="N91" s="28">
        <f t="shared" si="5"/>
        <v>20356</v>
      </c>
      <c r="O91" s="29"/>
      <c r="P91" s="30"/>
    </row>
    <row r="92" s="1" customFormat="1" ht="30" customHeight="1" spans="1:16">
      <c r="A92" s="11">
        <v>89</v>
      </c>
      <c r="B92" s="8" t="s">
        <v>77</v>
      </c>
      <c r="C92" s="16" t="s">
        <v>78</v>
      </c>
      <c r="D92" s="12" t="s">
        <v>19</v>
      </c>
      <c r="E92" s="16" t="s">
        <v>112</v>
      </c>
      <c r="F92" s="17" t="s">
        <v>21</v>
      </c>
      <c r="G92" s="17">
        <v>165</v>
      </c>
      <c r="H92" s="8"/>
      <c r="I92" s="23">
        <f t="shared" si="3"/>
        <v>186904.786046512</v>
      </c>
      <c r="J92" s="31">
        <v>1132.75627906977</v>
      </c>
      <c r="K92" s="25">
        <v>984.937237823394</v>
      </c>
      <c r="L92" s="26">
        <f t="shared" si="4"/>
        <v>15.0079655403262</v>
      </c>
      <c r="M92" s="27">
        <v>50.89</v>
      </c>
      <c r="N92" s="28">
        <f t="shared" si="5"/>
        <v>8396.85</v>
      </c>
      <c r="O92" s="29"/>
      <c r="P92" s="30"/>
    </row>
    <row r="93" s="1" customFormat="1" ht="30" customHeight="1" spans="1:16">
      <c r="A93" s="11">
        <v>90</v>
      </c>
      <c r="B93" s="8" t="s">
        <v>77</v>
      </c>
      <c r="C93" s="16" t="s">
        <v>78</v>
      </c>
      <c r="D93" s="12" t="s">
        <v>19</v>
      </c>
      <c r="E93" s="16" t="s">
        <v>113</v>
      </c>
      <c r="F93" s="17" t="s">
        <v>21</v>
      </c>
      <c r="G93" s="17">
        <v>169</v>
      </c>
      <c r="H93" s="8"/>
      <c r="I93" s="23">
        <f t="shared" si="3"/>
        <v>224438.027906977</v>
      </c>
      <c r="J93" s="31">
        <v>1328.03566808862</v>
      </c>
      <c r="K93" s="25">
        <v>984.937237823394</v>
      </c>
      <c r="L93" s="26">
        <f t="shared" si="4"/>
        <v>34.8345475315196</v>
      </c>
      <c r="M93" s="27">
        <v>50.89</v>
      </c>
      <c r="N93" s="28">
        <f t="shared" si="5"/>
        <v>8600.41</v>
      </c>
      <c r="O93" s="29"/>
      <c r="P93" s="30"/>
    </row>
    <row r="94" s="1" customFormat="1" ht="30" customHeight="1" spans="1:16">
      <c r="A94" s="11">
        <v>91</v>
      </c>
      <c r="B94" s="8" t="s">
        <v>77</v>
      </c>
      <c r="C94" s="16" t="s">
        <v>78</v>
      </c>
      <c r="D94" s="12" t="s">
        <v>19</v>
      </c>
      <c r="E94" s="16" t="s">
        <v>114</v>
      </c>
      <c r="F94" s="17" t="s">
        <v>21</v>
      </c>
      <c r="G94" s="17">
        <v>100</v>
      </c>
      <c r="H94" s="8"/>
      <c r="I94" s="23">
        <f t="shared" si="3"/>
        <v>120352.36744186</v>
      </c>
      <c r="J94" s="31">
        <v>1203.5236744186</v>
      </c>
      <c r="K94" s="25">
        <v>984.937237823394</v>
      </c>
      <c r="L94" s="26">
        <f t="shared" si="4"/>
        <v>22.1929304935468</v>
      </c>
      <c r="M94" s="27">
        <v>50.89</v>
      </c>
      <c r="N94" s="28">
        <f t="shared" si="5"/>
        <v>5089</v>
      </c>
      <c r="O94" s="29"/>
      <c r="P94" s="30"/>
    </row>
    <row r="95" s="1" customFormat="1" ht="30" customHeight="1" spans="1:16">
      <c r="A95" s="11">
        <v>92</v>
      </c>
      <c r="B95" s="8" t="s">
        <v>77</v>
      </c>
      <c r="C95" s="16" t="s">
        <v>78</v>
      </c>
      <c r="D95" s="12" t="s">
        <v>19</v>
      </c>
      <c r="E95" s="16" t="s">
        <v>115</v>
      </c>
      <c r="F95" s="17" t="s">
        <v>21</v>
      </c>
      <c r="G95" s="17">
        <v>150</v>
      </c>
      <c r="H95" s="8"/>
      <c r="I95" s="23">
        <f t="shared" si="3"/>
        <v>199025.923255814</v>
      </c>
      <c r="J95" s="31">
        <v>1326.83948837209</v>
      </c>
      <c r="K95" s="25">
        <v>984.937237823394</v>
      </c>
      <c r="L95" s="26">
        <f t="shared" si="4"/>
        <v>34.7131002280169</v>
      </c>
      <c r="M95" s="27">
        <v>50.89</v>
      </c>
      <c r="N95" s="28">
        <f t="shared" si="5"/>
        <v>7633.5</v>
      </c>
      <c r="O95" s="29"/>
      <c r="P95" s="30"/>
    </row>
    <row r="96" s="1" customFormat="1" ht="30" customHeight="1" spans="1:16">
      <c r="A96" s="11">
        <v>93</v>
      </c>
      <c r="B96" s="8" t="s">
        <v>77</v>
      </c>
      <c r="C96" s="16" t="s">
        <v>78</v>
      </c>
      <c r="D96" s="12" t="s">
        <v>19</v>
      </c>
      <c r="E96" s="16" t="s">
        <v>116</v>
      </c>
      <c r="F96" s="17" t="s">
        <v>21</v>
      </c>
      <c r="G96" s="17">
        <v>420</v>
      </c>
      <c r="H96" s="8" t="s">
        <v>22</v>
      </c>
      <c r="I96" s="23">
        <f t="shared" si="3"/>
        <v>464830.890697673</v>
      </c>
      <c r="J96" s="31">
        <v>1106.74021594684</v>
      </c>
      <c r="K96" s="25">
        <v>984.937237823394</v>
      </c>
      <c r="L96" s="26">
        <f t="shared" si="4"/>
        <v>12.3665725536601</v>
      </c>
      <c r="M96" s="27">
        <v>50.89</v>
      </c>
      <c r="N96" s="28">
        <f t="shared" si="5"/>
        <v>21373.8</v>
      </c>
      <c r="O96" s="29"/>
      <c r="P96" s="30"/>
    </row>
    <row r="97" s="1" customFormat="1" ht="30" customHeight="1" spans="1:16">
      <c r="A97" s="11">
        <v>94</v>
      </c>
      <c r="B97" s="8" t="s">
        <v>77</v>
      </c>
      <c r="C97" s="16" t="s">
        <v>78</v>
      </c>
      <c r="D97" s="12" t="s">
        <v>19</v>
      </c>
      <c r="E97" s="16" t="s">
        <v>117</v>
      </c>
      <c r="F97" s="17" t="s">
        <v>21</v>
      </c>
      <c r="G97" s="17">
        <v>117</v>
      </c>
      <c r="H97" s="8"/>
      <c r="I97" s="23">
        <f t="shared" si="3"/>
        <v>150295.434883721</v>
      </c>
      <c r="J97" s="31">
        <v>1284.57636652753</v>
      </c>
      <c r="K97" s="25">
        <v>984.937237823394</v>
      </c>
      <c r="L97" s="26">
        <f t="shared" si="4"/>
        <v>30.4221545492895</v>
      </c>
      <c r="M97" s="27">
        <v>50.89</v>
      </c>
      <c r="N97" s="28">
        <f t="shared" si="5"/>
        <v>5954.13</v>
      </c>
      <c r="O97" s="29"/>
      <c r="P97" s="30"/>
    </row>
    <row r="98" s="1" customFormat="1" ht="30" customHeight="1" spans="1:16">
      <c r="A98" s="11">
        <v>95</v>
      </c>
      <c r="B98" s="8" t="s">
        <v>77</v>
      </c>
      <c r="C98" s="16" t="s">
        <v>78</v>
      </c>
      <c r="D98" s="12" t="s">
        <v>19</v>
      </c>
      <c r="E98" s="16" t="s">
        <v>118</v>
      </c>
      <c r="F98" s="17" t="s">
        <v>21</v>
      </c>
      <c r="G98" s="17">
        <v>105</v>
      </c>
      <c r="H98" s="8"/>
      <c r="I98" s="23">
        <f t="shared" si="3"/>
        <v>122424.593023256</v>
      </c>
      <c r="J98" s="31">
        <v>1165.94850498339</v>
      </c>
      <c r="K98" s="25">
        <v>984.937237823394</v>
      </c>
      <c r="L98" s="26">
        <f t="shared" si="4"/>
        <v>18.3779493970612</v>
      </c>
      <c r="M98" s="27">
        <v>50.89</v>
      </c>
      <c r="N98" s="28">
        <f t="shared" si="5"/>
        <v>5343.45</v>
      </c>
      <c r="O98" s="29"/>
      <c r="P98" s="30"/>
    </row>
    <row r="99" s="1" customFormat="1" ht="30" customHeight="1" spans="1:16">
      <c r="A99" s="11">
        <v>96</v>
      </c>
      <c r="B99" s="8" t="s">
        <v>77</v>
      </c>
      <c r="C99" s="16" t="s">
        <v>78</v>
      </c>
      <c r="D99" s="12" t="s">
        <v>19</v>
      </c>
      <c r="E99" s="16" t="s">
        <v>119</v>
      </c>
      <c r="F99" s="17" t="s">
        <v>21</v>
      </c>
      <c r="G99" s="17">
        <v>200</v>
      </c>
      <c r="H99" s="8"/>
      <c r="I99" s="23">
        <f t="shared" si="3"/>
        <v>267945.24883721</v>
      </c>
      <c r="J99" s="31">
        <v>1339.72624418605</v>
      </c>
      <c r="K99" s="25">
        <v>984.937237823394</v>
      </c>
      <c r="L99" s="26">
        <f t="shared" si="4"/>
        <v>36.0214836781582</v>
      </c>
      <c r="M99" s="27">
        <v>50.89</v>
      </c>
      <c r="N99" s="28">
        <f t="shared" si="5"/>
        <v>10178</v>
      </c>
      <c r="O99" s="29"/>
      <c r="P99" s="30"/>
    </row>
    <row r="100" s="1" customFormat="1" ht="30" customHeight="1" spans="1:16">
      <c r="A100" s="11">
        <v>97</v>
      </c>
      <c r="B100" s="8" t="s">
        <v>77</v>
      </c>
      <c r="C100" s="16" t="s">
        <v>78</v>
      </c>
      <c r="D100" s="12" t="s">
        <v>19</v>
      </c>
      <c r="E100" s="16" t="s">
        <v>120</v>
      </c>
      <c r="F100" s="17" t="s">
        <v>21</v>
      </c>
      <c r="G100" s="17">
        <v>105</v>
      </c>
      <c r="H100" s="8"/>
      <c r="I100" s="23">
        <f t="shared" si="3"/>
        <v>114310.716279069</v>
      </c>
      <c r="J100" s="31">
        <v>1088.67348837209</v>
      </c>
      <c r="K100" s="25">
        <v>984.937237823394</v>
      </c>
      <c r="L100" s="26">
        <f t="shared" si="4"/>
        <v>10.5322701350943</v>
      </c>
      <c r="M100" s="27">
        <v>50.89</v>
      </c>
      <c r="N100" s="28">
        <f t="shared" si="5"/>
        <v>5343.45</v>
      </c>
      <c r="O100" s="29"/>
      <c r="P100" s="30"/>
    </row>
    <row r="101" s="1" customFormat="1" ht="30" customHeight="1" spans="1:16">
      <c r="A101" s="11">
        <v>98</v>
      </c>
      <c r="B101" s="8" t="s">
        <v>77</v>
      </c>
      <c r="C101" s="16" t="s">
        <v>78</v>
      </c>
      <c r="D101" s="12" t="s">
        <v>19</v>
      </c>
      <c r="E101" s="16" t="s">
        <v>121</v>
      </c>
      <c r="F101" s="17" t="s">
        <v>21</v>
      </c>
      <c r="G101" s="17">
        <v>113</v>
      </c>
      <c r="H101" s="8"/>
      <c r="I101" s="23">
        <f t="shared" si="3"/>
        <v>141762.158139535</v>
      </c>
      <c r="J101" s="31">
        <v>1254.53237291624</v>
      </c>
      <c r="K101" s="25">
        <v>984.937237823394</v>
      </c>
      <c r="L101" s="26">
        <f t="shared" si="4"/>
        <v>27.3718085518446</v>
      </c>
      <c r="M101" s="27">
        <v>50.89</v>
      </c>
      <c r="N101" s="28">
        <f t="shared" si="5"/>
        <v>5750.57</v>
      </c>
      <c r="O101" s="29"/>
      <c r="P101" s="30"/>
    </row>
    <row r="102" s="1" customFormat="1" ht="30" customHeight="1" spans="1:16">
      <c r="A102" s="11">
        <v>99</v>
      </c>
      <c r="B102" s="8" t="s">
        <v>77</v>
      </c>
      <c r="C102" s="16" t="s">
        <v>78</v>
      </c>
      <c r="D102" s="12" t="s">
        <v>19</v>
      </c>
      <c r="E102" s="16" t="s">
        <v>122</v>
      </c>
      <c r="F102" s="17" t="s">
        <v>21</v>
      </c>
      <c r="G102" s="17">
        <v>278</v>
      </c>
      <c r="H102" s="8"/>
      <c r="I102" s="23">
        <f t="shared" si="3"/>
        <v>372682.790697675</v>
      </c>
      <c r="J102" s="31">
        <v>1340.58557804919</v>
      </c>
      <c r="K102" s="25">
        <v>984.937237823394</v>
      </c>
      <c r="L102" s="26">
        <f t="shared" si="4"/>
        <v>36.1087312539569</v>
      </c>
      <c r="M102" s="27">
        <v>50.89</v>
      </c>
      <c r="N102" s="28">
        <f t="shared" si="5"/>
        <v>14147.42</v>
      </c>
      <c r="O102" s="29"/>
      <c r="P102" s="30"/>
    </row>
    <row r="103" s="1" customFormat="1" ht="30" customHeight="1" spans="1:16">
      <c r="A103" s="11">
        <v>100</v>
      </c>
      <c r="B103" s="8" t="s">
        <v>77</v>
      </c>
      <c r="C103" s="16" t="s">
        <v>78</v>
      </c>
      <c r="D103" s="12" t="s">
        <v>19</v>
      </c>
      <c r="E103" s="16" t="s">
        <v>123</v>
      </c>
      <c r="F103" s="17" t="s">
        <v>21</v>
      </c>
      <c r="G103" s="17">
        <v>143</v>
      </c>
      <c r="H103" s="8"/>
      <c r="I103" s="23">
        <f t="shared" si="3"/>
        <v>183232.953488372</v>
      </c>
      <c r="J103" s="31">
        <v>1281.34932509351</v>
      </c>
      <c r="K103" s="25">
        <v>984.937237823394</v>
      </c>
      <c r="L103" s="26">
        <f t="shared" si="4"/>
        <v>30.0945152530891</v>
      </c>
      <c r="M103" s="27">
        <v>50.89</v>
      </c>
      <c r="N103" s="28">
        <f t="shared" si="5"/>
        <v>7277.27</v>
      </c>
      <c r="O103" s="29"/>
      <c r="P103" s="30"/>
    </row>
    <row r="104" s="1" customFormat="1" ht="30" customHeight="1" spans="1:16">
      <c r="A104" s="11">
        <v>101</v>
      </c>
      <c r="B104" s="8" t="s">
        <v>77</v>
      </c>
      <c r="C104" s="16" t="s">
        <v>78</v>
      </c>
      <c r="D104" s="12" t="s">
        <v>19</v>
      </c>
      <c r="E104" s="16" t="s">
        <v>124</v>
      </c>
      <c r="F104" s="17" t="s">
        <v>21</v>
      </c>
      <c r="G104" s="17">
        <v>106</v>
      </c>
      <c r="H104" s="8"/>
      <c r="I104" s="23">
        <f t="shared" si="3"/>
        <v>131500.613953488</v>
      </c>
      <c r="J104" s="31">
        <v>1240.57182974989</v>
      </c>
      <c r="K104" s="25">
        <v>984.937237823394</v>
      </c>
      <c r="L104" s="26">
        <f t="shared" si="4"/>
        <v>25.954404210711</v>
      </c>
      <c r="M104" s="27">
        <v>50.89</v>
      </c>
      <c r="N104" s="28">
        <f t="shared" si="5"/>
        <v>5394.34</v>
      </c>
      <c r="O104" s="29"/>
      <c r="P104" s="30"/>
    </row>
    <row r="105" s="1" customFormat="1" ht="30" customHeight="1" spans="1:16">
      <c r="A105" s="11">
        <v>102</v>
      </c>
      <c r="B105" s="8" t="s">
        <v>77</v>
      </c>
      <c r="C105" s="16" t="s">
        <v>78</v>
      </c>
      <c r="D105" s="12" t="s">
        <v>19</v>
      </c>
      <c r="E105" s="16" t="s">
        <v>125</v>
      </c>
      <c r="F105" s="16" t="s">
        <v>21</v>
      </c>
      <c r="G105" s="16">
        <v>475</v>
      </c>
      <c r="H105" s="8"/>
      <c r="I105" s="23">
        <f t="shared" si="3"/>
        <v>609824.451860465</v>
      </c>
      <c r="J105" s="31">
        <v>1283.84095128519</v>
      </c>
      <c r="K105" s="25">
        <v>984.937237823394</v>
      </c>
      <c r="L105" s="26">
        <f t="shared" si="4"/>
        <v>30.3474883457895</v>
      </c>
      <c r="M105" s="27">
        <v>50.89</v>
      </c>
      <c r="N105" s="28">
        <f t="shared" si="5"/>
        <v>24172.75</v>
      </c>
      <c r="O105" s="29"/>
      <c r="P105" s="30"/>
    </row>
    <row r="106" s="1" customFormat="1" ht="30" customHeight="1" spans="1:16">
      <c r="A106" s="11">
        <v>103</v>
      </c>
      <c r="B106" s="8" t="s">
        <v>77</v>
      </c>
      <c r="C106" s="16" t="s">
        <v>78</v>
      </c>
      <c r="D106" s="12" t="s">
        <v>19</v>
      </c>
      <c r="E106" s="16" t="s">
        <v>126</v>
      </c>
      <c r="F106" s="16" t="s">
        <v>21</v>
      </c>
      <c r="G106" s="16">
        <v>104</v>
      </c>
      <c r="H106" s="8"/>
      <c r="I106" s="23">
        <f t="shared" si="3"/>
        <v>132949.520930232</v>
      </c>
      <c r="J106" s="31">
        <v>1278.36077817531</v>
      </c>
      <c r="K106" s="25">
        <v>984.937237823394</v>
      </c>
      <c r="L106" s="26">
        <f t="shared" si="4"/>
        <v>29.7910901409668</v>
      </c>
      <c r="M106" s="27">
        <v>50.89</v>
      </c>
      <c r="N106" s="28">
        <f t="shared" si="5"/>
        <v>5292.56</v>
      </c>
      <c r="O106" s="29"/>
      <c r="P106" s="30"/>
    </row>
    <row r="107" s="1" customFormat="1" ht="30" customHeight="1" spans="1:16">
      <c r="A107" s="11">
        <v>104</v>
      </c>
      <c r="B107" s="8" t="s">
        <v>127</v>
      </c>
      <c r="C107" s="12" t="s">
        <v>128</v>
      </c>
      <c r="D107" s="12" t="s">
        <v>19</v>
      </c>
      <c r="E107" s="14" t="s">
        <v>129</v>
      </c>
      <c r="F107" s="12" t="s">
        <v>21</v>
      </c>
      <c r="G107" s="12">
        <v>162</v>
      </c>
      <c r="H107" s="8"/>
      <c r="I107" s="23">
        <f t="shared" si="3"/>
        <v>209855.176744187</v>
      </c>
      <c r="J107" s="31">
        <v>1295.4023255814</v>
      </c>
      <c r="K107" s="25">
        <v>984.937237823394</v>
      </c>
      <c r="L107" s="26">
        <f t="shared" si="4"/>
        <v>31.5213067224568</v>
      </c>
      <c r="M107" s="27">
        <v>50.89</v>
      </c>
      <c r="N107" s="28">
        <f t="shared" si="5"/>
        <v>8244.18</v>
      </c>
      <c r="O107" s="29"/>
      <c r="P107" s="30"/>
    </row>
    <row r="108" s="1" customFormat="1" ht="30" customHeight="1" spans="1:16">
      <c r="A108" s="11">
        <v>105</v>
      </c>
      <c r="B108" s="8" t="s">
        <v>127</v>
      </c>
      <c r="C108" s="14" t="s">
        <v>130</v>
      </c>
      <c r="D108" s="14" t="s">
        <v>19</v>
      </c>
      <c r="E108" s="14" t="s">
        <v>131</v>
      </c>
      <c r="F108" s="14" t="s">
        <v>21</v>
      </c>
      <c r="G108" s="14">
        <v>100</v>
      </c>
      <c r="H108" s="8"/>
      <c r="I108" s="23">
        <f t="shared" si="3"/>
        <v>134233.590697674</v>
      </c>
      <c r="J108" s="31">
        <v>1342.33590697674</v>
      </c>
      <c r="K108" s="25">
        <v>984.937237823394</v>
      </c>
      <c r="L108" s="26">
        <f t="shared" si="4"/>
        <v>36.2864409455326</v>
      </c>
      <c r="M108" s="27">
        <v>50.89</v>
      </c>
      <c r="N108" s="28">
        <f t="shared" si="5"/>
        <v>5089</v>
      </c>
      <c r="O108" s="29"/>
      <c r="P108" s="30"/>
    </row>
    <row r="109" s="1" customFormat="1" ht="30" customHeight="1" spans="1:16">
      <c r="A109" s="11">
        <v>106</v>
      </c>
      <c r="B109" s="8" t="s">
        <v>127</v>
      </c>
      <c r="C109" s="12" t="s">
        <v>130</v>
      </c>
      <c r="D109" s="12" t="s">
        <v>19</v>
      </c>
      <c r="E109" s="14" t="s">
        <v>132</v>
      </c>
      <c r="F109" s="12" t="s">
        <v>21</v>
      </c>
      <c r="G109" s="12">
        <v>176</v>
      </c>
      <c r="H109" s="8"/>
      <c r="I109" s="23">
        <f t="shared" si="3"/>
        <v>249765.897674418</v>
      </c>
      <c r="J109" s="31">
        <v>1419.12441860465</v>
      </c>
      <c r="K109" s="25">
        <v>984.937237823394</v>
      </c>
      <c r="L109" s="26">
        <f t="shared" si="4"/>
        <v>44.0827256913104</v>
      </c>
      <c r="M109" s="27">
        <v>50.89</v>
      </c>
      <c r="N109" s="28">
        <f t="shared" si="5"/>
        <v>8956.64</v>
      </c>
      <c r="O109" s="29"/>
      <c r="P109" s="30"/>
    </row>
    <row r="110" s="1" customFormat="1" ht="30" customHeight="1" spans="1:16">
      <c r="A110" s="11">
        <v>107</v>
      </c>
      <c r="B110" s="8" t="s">
        <v>133</v>
      </c>
      <c r="C110" s="12" t="s">
        <v>134</v>
      </c>
      <c r="D110" s="12" t="s">
        <v>19</v>
      </c>
      <c r="E110" s="14" t="s">
        <v>135</v>
      </c>
      <c r="F110" s="12" t="s">
        <v>21</v>
      </c>
      <c r="G110" s="12">
        <v>320</v>
      </c>
      <c r="H110" s="8"/>
      <c r="I110" s="23">
        <f t="shared" si="3"/>
        <v>412988.837209302</v>
      </c>
      <c r="J110" s="31">
        <v>1290.59011627907</v>
      </c>
      <c r="K110" s="23">
        <v>984.937237823394</v>
      </c>
      <c r="L110" s="26">
        <f t="shared" si="4"/>
        <v>31.0327264233746</v>
      </c>
      <c r="M110" s="27">
        <v>50.89</v>
      </c>
      <c r="N110" s="28">
        <f t="shared" si="5"/>
        <v>16284.8</v>
      </c>
      <c r="O110" s="29"/>
      <c r="P110" s="30"/>
    </row>
    <row r="111" s="1" customFormat="1" ht="30" customHeight="1" spans="1:16">
      <c r="A111" s="11">
        <v>108</v>
      </c>
      <c r="B111" s="8" t="s">
        <v>133</v>
      </c>
      <c r="C111" s="12" t="s">
        <v>134</v>
      </c>
      <c r="D111" s="12" t="s">
        <v>19</v>
      </c>
      <c r="E111" s="14" t="s">
        <v>136</v>
      </c>
      <c r="F111" s="12" t="s">
        <v>21</v>
      </c>
      <c r="G111" s="12">
        <v>130</v>
      </c>
      <c r="H111" s="8"/>
      <c r="I111" s="23">
        <f t="shared" si="3"/>
        <v>181177.325581395</v>
      </c>
      <c r="J111" s="31">
        <v>1393.6717352415</v>
      </c>
      <c r="K111" s="23">
        <v>984.937237823394</v>
      </c>
      <c r="L111" s="26">
        <f t="shared" si="4"/>
        <v>41.4985322639812</v>
      </c>
      <c r="M111" s="27">
        <v>50.89</v>
      </c>
      <c r="N111" s="28">
        <f t="shared" si="5"/>
        <v>6615.7</v>
      </c>
      <c r="O111" s="29"/>
      <c r="P111" s="30"/>
    </row>
    <row r="112" s="1" customFormat="1" ht="30" customHeight="1" spans="1:16">
      <c r="A112" s="11">
        <v>109</v>
      </c>
      <c r="B112" s="8" t="s">
        <v>133</v>
      </c>
      <c r="C112" s="12" t="s">
        <v>134</v>
      </c>
      <c r="D112" s="12" t="s">
        <v>19</v>
      </c>
      <c r="E112" s="14" t="s">
        <v>137</v>
      </c>
      <c r="F112" s="12" t="s">
        <v>21</v>
      </c>
      <c r="G112" s="12">
        <v>137</v>
      </c>
      <c r="H112" s="8"/>
      <c r="I112" s="23">
        <f t="shared" si="3"/>
        <v>189053.023255815</v>
      </c>
      <c r="J112" s="31">
        <v>1379.94907485996</v>
      </c>
      <c r="K112" s="23">
        <v>984.937237823394</v>
      </c>
      <c r="L112" s="26">
        <f t="shared" si="4"/>
        <v>40.1052799982972</v>
      </c>
      <c r="M112" s="27">
        <v>50.89</v>
      </c>
      <c r="N112" s="28">
        <f t="shared" si="5"/>
        <v>6971.93</v>
      </c>
      <c r="O112" s="29"/>
      <c r="P112" s="30"/>
    </row>
    <row r="113" s="1" customFormat="1" ht="30" customHeight="1" spans="1:16">
      <c r="A113" s="11">
        <v>110</v>
      </c>
      <c r="B113" s="8" t="s">
        <v>133</v>
      </c>
      <c r="C113" s="12" t="s">
        <v>134</v>
      </c>
      <c r="D113" s="12" t="s">
        <v>19</v>
      </c>
      <c r="E113" s="14" t="s">
        <v>138</v>
      </c>
      <c r="F113" s="12" t="s">
        <v>21</v>
      </c>
      <c r="G113" s="12">
        <v>127</v>
      </c>
      <c r="H113" s="8"/>
      <c r="I113" s="23">
        <f t="shared" si="3"/>
        <v>162424.88372093</v>
      </c>
      <c r="J113" s="31">
        <v>1278.93609229079</v>
      </c>
      <c r="K113" s="23">
        <v>984.937237823394</v>
      </c>
      <c r="L113" s="26">
        <f t="shared" si="4"/>
        <v>29.8495013872257</v>
      </c>
      <c r="M113" s="27">
        <v>50.89</v>
      </c>
      <c r="N113" s="28">
        <f t="shared" si="5"/>
        <v>6463.03</v>
      </c>
      <c r="O113" s="29"/>
      <c r="P113" s="30"/>
    </row>
    <row r="114" s="1" customFormat="1" ht="30" customHeight="1" spans="1:16">
      <c r="A114" s="11">
        <v>111</v>
      </c>
      <c r="B114" s="8" t="s">
        <v>133</v>
      </c>
      <c r="C114" s="12" t="s">
        <v>134</v>
      </c>
      <c r="D114" s="12" t="s">
        <v>19</v>
      </c>
      <c r="E114" s="14" t="s">
        <v>139</v>
      </c>
      <c r="F114" s="12" t="s">
        <v>21</v>
      </c>
      <c r="G114" s="12">
        <v>110</v>
      </c>
      <c r="H114" s="8"/>
      <c r="I114" s="23">
        <f t="shared" si="3"/>
        <v>145005.11627907</v>
      </c>
      <c r="J114" s="31">
        <v>1318.22832980973</v>
      </c>
      <c r="K114" s="23">
        <v>984.937237823394</v>
      </c>
      <c r="L114" s="26">
        <f t="shared" si="4"/>
        <v>33.8388152247014</v>
      </c>
      <c r="M114" s="27">
        <v>50.89</v>
      </c>
      <c r="N114" s="28">
        <f t="shared" si="5"/>
        <v>5597.9</v>
      </c>
      <c r="O114" s="29"/>
      <c r="P114" s="30"/>
    </row>
    <row r="115" s="1" customFormat="1" ht="30" customHeight="1" spans="1:16">
      <c r="A115" s="11">
        <v>112</v>
      </c>
      <c r="B115" s="8" t="s">
        <v>133</v>
      </c>
      <c r="C115" s="12" t="s">
        <v>140</v>
      </c>
      <c r="D115" s="12" t="s">
        <v>19</v>
      </c>
      <c r="E115" s="14" t="s">
        <v>141</v>
      </c>
      <c r="F115" s="12" t="s">
        <v>21</v>
      </c>
      <c r="G115" s="12">
        <v>170</v>
      </c>
      <c r="H115" s="8"/>
      <c r="I115" s="23">
        <f t="shared" si="3"/>
        <v>214594.241860465</v>
      </c>
      <c r="J115" s="31">
        <v>1262.31906976744</v>
      </c>
      <c r="K115" s="23">
        <v>984.937237823394</v>
      </c>
      <c r="L115" s="26">
        <f t="shared" si="4"/>
        <v>28.1623865249557</v>
      </c>
      <c r="M115" s="27">
        <v>50.89</v>
      </c>
      <c r="N115" s="28">
        <f t="shared" si="5"/>
        <v>8651.3</v>
      </c>
      <c r="O115" s="29"/>
      <c r="P115" s="30"/>
    </row>
    <row r="116" s="1" customFormat="1" ht="30" customHeight="1" spans="1:16">
      <c r="A116" s="11">
        <v>113</v>
      </c>
      <c r="B116" s="8" t="s">
        <v>133</v>
      </c>
      <c r="C116" s="12" t="s">
        <v>140</v>
      </c>
      <c r="D116" s="12" t="s">
        <v>19</v>
      </c>
      <c r="E116" s="14" t="s">
        <v>142</v>
      </c>
      <c r="F116" s="12" t="s">
        <v>21</v>
      </c>
      <c r="G116" s="12">
        <v>200</v>
      </c>
      <c r="H116" s="8"/>
      <c r="I116" s="23">
        <f t="shared" si="3"/>
        <v>252594.88372093</v>
      </c>
      <c r="J116" s="31">
        <v>1262.97441860465</v>
      </c>
      <c r="K116" s="23">
        <v>984.937237823394</v>
      </c>
      <c r="L116" s="26">
        <f t="shared" si="4"/>
        <v>28.2289236414382</v>
      </c>
      <c r="M116" s="27">
        <v>50.89</v>
      </c>
      <c r="N116" s="28">
        <f t="shared" si="5"/>
        <v>10178</v>
      </c>
      <c r="O116" s="29"/>
      <c r="P116" s="30"/>
    </row>
    <row r="117" s="1" customFormat="1" ht="30" customHeight="1" spans="1:16">
      <c r="A117" s="11">
        <v>114</v>
      </c>
      <c r="B117" s="8" t="s">
        <v>133</v>
      </c>
      <c r="C117" s="12" t="s">
        <v>140</v>
      </c>
      <c r="D117" s="12" t="s">
        <v>19</v>
      </c>
      <c r="E117" s="14" t="s">
        <v>143</v>
      </c>
      <c r="F117" s="12" t="s">
        <v>21</v>
      </c>
      <c r="G117" s="12">
        <v>240</v>
      </c>
      <c r="H117" s="8"/>
      <c r="I117" s="23">
        <f t="shared" si="3"/>
        <v>296531.720930232</v>
      </c>
      <c r="J117" s="31">
        <v>1235.5488372093</v>
      </c>
      <c r="K117" s="23">
        <v>984.937237823394</v>
      </c>
      <c r="L117" s="26">
        <f t="shared" si="4"/>
        <v>25.4444232344927</v>
      </c>
      <c r="M117" s="27">
        <v>50.89</v>
      </c>
      <c r="N117" s="28">
        <f t="shared" si="5"/>
        <v>12213.6</v>
      </c>
      <c r="O117" s="29"/>
      <c r="P117" s="30"/>
    </row>
    <row r="118" s="1" customFormat="1" ht="30" customHeight="1" spans="1:16">
      <c r="A118" s="11">
        <v>115</v>
      </c>
      <c r="B118" s="8" t="s">
        <v>133</v>
      </c>
      <c r="C118" s="12" t="s">
        <v>140</v>
      </c>
      <c r="D118" s="12" t="s">
        <v>19</v>
      </c>
      <c r="E118" s="14" t="s">
        <v>144</v>
      </c>
      <c r="F118" s="12" t="s">
        <v>21</v>
      </c>
      <c r="G118" s="12">
        <v>100</v>
      </c>
      <c r="H118" s="8"/>
      <c r="I118" s="23">
        <f t="shared" si="3"/>
        <v>129817.674418605</v>
      </c>
      <c r="J118" s="31">
        <v>1298.17674418605</v>
      </c>
      <c r="K118" s="23">
        <v>984.937237823394</v>
      </c>
      <c r="L118" s="26">
        <f t="shared" si="4"/>
        <v>31.8029915342506</v>
      </c>
      <c r="M118" s="27">
        <v>50.89</v>
      </c>
      <c r="N118" s="28">
        <f t="shared" si="5"/>
        <v>5089</v>
      </c>
      <c r="O118" s="29"/>
      <c r="P118" s="30"/>
    </row>
    <row r="119" s="1" customFormat="1" ht="39" customHeight="1" spans="1:16">
      <c r="A119" s="11">
        <v>116</v>
      </c>
      <c r="B119" s="8" t="s">
        <v>133</v>
      </c>
      <c r="C119" s="12" t="s">
        <v>140</v>
      </c>
      <c r="D119" s="12" t="s">
        <v>19</v>
      </c>
      <c r="E119" s="14" t="s">
        <v>145</v>
      </c>
      <c r="F119" s="12" t="s">
        <v>21</v>
      </c>
      <c r="G119" s="12">
        <v>300</v>
      </c>
      <c r="H119" s="8" t="s">
        <v>22</v>
      </c>
      <c r="I119" s="23">
        <f t="shared" si="3"/>
        <v>404439.906976743</v>
      </c>
      <c r="J119" s="31">
        <v>1348.13302325581</v>
      </c>
      <c r="K119" s="23">
        <v>984.937237823394</v>
      </c>
      <c r="L119" s="26">
        <f t="shared" si="4"/>
        <v>36.8750181722279</v>
      </c>
      <c r="M119" s="27">
        <v>50.89</v>
      </c>
      <c r="N119" s="28">
        <f t="shared" si="5"/>
        <v>15267</v>
      </c>
      <c r="O119" s="29"/>
      <c r="P119" s="30"/>
    </row>
    <row r="120" s="1" customFormat="1" ht="39" customHeight="1" spans="1:16">
      <c r="A120" s="11">
        <v>117</v>
      </c>
      <c r="B120" s="8" t="s">
        <v>133</v>
      </c>
      <c r="C120" s="12" t="s">
        <v>140</v>
      </c>
      <c r="D120" s="12" t="s">
        <v>19</v>
      </c>
      <c r="E120" s="14" t="s">
        <v>146</v>
      </c>
      <c r="F120" s="12" t="s">
        <v>21</v>
      </c>
      <c r="G120" s="12">
        <v>130</v>
      </c>
      <c r="H120" s="8"/>
      <c r="I120" s="23">
        <f t="shared" si="3"/>
        <v>165363.990697675</v>
      </c>
      <c r="J120" s="31">
        <v>1272.03069767442</v>
      </c>
      <c r="K120" s="23">
        <v>984.937237823394</v>
      </c>
      <c r="L120" s="26">
        <f t="shared" si="4"/>
        <v>29.1484014235741</v>
      </c>
      <c r="M120" s="27">
        <v>50.89</v>
      </c>
      <c r="N120" s="28">
        <f t="shared" si="5"/>
        <v>6615.7</v>
      </c>
      <c r="O120" s="29"/>
      <c r="P120" s="30"/>
    </row>
    <row r="121" s="1" customFormat="1" ht="39" customHeight="1" spans="1:16">
      <c r="A121" s="11">
        <v>118</v>
      </c>
      <c r="B121" s="8" t="s">
        <v>133</v>
      </c>
      <c r="C121" s="12" t="s">
        <v>140</v>
      </c>
      <c r="D121" s="12" t="s">
        <v>19</v>
      </c>
      <c r="E121" s="14" t="s">
        <v>147</v>
      </c>
      <c r="F121" s="12" t="s">
        <v>21</v>
      </c>
      <c r="G121" s="12">
        <v>387</v>
      </c>
      <c r="H121" s="8"/>
      <c r="I121" s="23">
        <f t="shared" si="3"/>
        <v>495722.924999998</v>
      </c>
      <c r="J121" s="31">
        <v>1280.93779069767</v>
      </c>
      <c r="K121" s="23">
        <v>984.937237823394</v>
      </c>
      <c r="L121" s="26">
        <f t="shared" si="4"/>
        <v>30.052732449065</v>
      </c>
      <c r="M121" s="27">
        <v>50.89</v>
      </c>
      <c r="N121" s="28">
        <f t="shared" si="5"/>
        <v>19694.43</v>
      </c>
      <c r="O121" s="29"/>
      <c r="P121" s="30"/>
    </row>
    <row r="122" s="1" customFormat="1" ht="58" customHeight="1" spans="1:16">
      <c r="A122" s="11">
        <v>119</v>
      </c>
      <c r="B122" s="8" t="s">
        <v>127</v>
      </c>
      <c r="C122" s="12" t="s">
        <v>148</v>
      </c>
      <c r="D122" s="12" t="s">
        <v>19</v>
      </c>
      <c r="E122" s="14" t="s">
        <v>149</v>
      </c>
      <c r="F122" s="12" t="s">
        <v>150</v>
      </c>
      <c r="G122" s="12">
        <v>390</v>
      </c>
      <c r="H122" s="12" t="s">
        <v>151</v>
      </c>
      <c r="I122" s="23">
        <v>195650</v>
      </c>
      <c r="J122" s="31">
        <f>I122/G122</f>
        <v>501.666666666667</v>
      </c>
      <c r="K122" s="26">
        <v>409.2</v>
      </c>
      <c r="L122" s="26">
        <f t="shared" si="4"/>
        <v>22.5969371130662</v>
      </c>
      <c r="M122" s="27">
        <v>50</v>
      </c>
      <c r="N122" s="28">
        <f t="shared" si="5"/>
        <v>19500</v>
      </c>
      <c r="O122" s="29"/>
      <c r="P122" s="30"/>
    </row>
    <row r="123" s="1" customFormat="1" ht="30" customHeight="1" spans="1:15">
      <c r="A123" s="33">
        <v>18</v>
      </c>
      <c r="B123" s="34" t="s">
        <v>152</v>
      </c>
      <c r="C123" s="35"/>
      <c r="D123" s="35"/>
      <c r="E123" s="36"/>
      <c r="F123" s="35"/>
      <c r="G123" s="33">
        <f>SUM(G4:G122)</f>
        <v>25769</v>
      </c>
      <c r="H123" s="37"/>
      <c r="I123" s="33"/>
      <c r="J123" s="28"/>
      <c r="K123" s="23"/>
      <c r="L123" s="26"/>
      <c r="M123" s="27"/>
      <c r="N123" s="38">
        <f>SUM(N4:N122)</f>
        <v>1311037.31</v>
      </c>
      <c r="O123" s="35"/>
    </row>
    <row r="124" ht="2" customHeight="1"/>
  </sheetData>
  <mergeCells count="8">
    <mergeCell ref="A1:O1"/>
    <mergeCell ref="A2:O2"/>
    <mergeCell ref="H4:H26"/>
    <mergeCell ref="H27:H49"/>
    <mergeCell ref="H50:H72"/>
    <mergeCell ref="H73:H95"/>
    <mergeCell ref="H96:H118"/>
    <mergeCell ref="H119:H121"/>
  </mergeCells>
  <pageMargins left="0.751388888888889" right="0.751388888888889" top="1" bottom="1" header="0.5" footer="0.5"/>
  <pageSetup paperSize="9" scale="5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Q11" sqref="Q11"/>
    </sheetView>
  </sheetViews>
  <sheetFormatPr defaultColWidth="8.89166666666667"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玉米+小麦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dc:creator>
  <cp:lastModifiedBy>sinner</cp:lastModifiedBy>
  <dcterms:created xsi:type="dcterms:W3CDTF">2024-09-04T10:57:00Z</dcterms:created>
  <dcterms:modified xsi:type="dcterms:W3CDTF">2024-11-01T10:43:49Z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99F1840BD2874A63A7BBB27F05CA9BE6_13</vt:lpwstr>
  </property>
</Properties>
</file>